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Teacher Ed\Website TES\"/>
    </mc:Choice>
  </mc:AlternateContent>
  <bookViews>
    <workbookView xWindow="0" yWindow="0" windowWidth="28800" windowHeight="12228" activeTab="5"/>
  </bookViews>
  <sheets>
    <sheet name="ART" sheetId="4" r:id="rId1"/>
    <sheet name="ELED" sheetId="1" r:id="rId2"/>
    <sheet name="ENG" sheetId="6" r:id="rId3"/>
    <sheet name="ERCH" sheetId="2" r:id="rId4"/>
    <sheet name="HIST" sheetId="8" r:id="rId5"/>
    <sheet name="KINS" sheetId="3" r:id="rId6"/>
    <sheet name="MATH" sheetId="7" r:id="rId7"/>
    <sheet name="SPED" sheetId="5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6" l="1"/>
  <c r="D13" i="6"/>
  <c r="D12" i="6"/>
  <c r="I7" i="6"/>
  <c r="I6" i="6"/>
  <c r="I5" i="6"/>
  <c r="I4" i="6"/>
  <c r="I3" i="6"/>
  <c r="I8" i="6" l="1"/>
  <c r="D12" i="8"/>
  <c r="D13" i="8"/>
  <c r="D14" i="8"/>
  <c r="D15" i="8"/>
  <c r="D16" i="8"/>
  <c r="D17" i="8"/>
  <c r="D18" i="8"/>
  <c r="D19" i="8"/>
  <c r="D20" i="8"/>
  <c r="D21" i="8"/>
  <c r="D22" i="8"/>
  <c r="D23" i="8"/>
  <c r="D11" i="8"/>
  <c r="D10" i="8"/>
  <c r="D9" i="8"/>
  <c r="D8" i="8"/>
  <c r="H7" i="8"/>
  <c r="D7" i="8"/>
  <c r="H6" i="8"/>
  <c r="D6" i="8"/>
  <c r="H5" i="8"/>
  <c r="D5" i="8"/>
  <c r="H4" i="8"/>
  <c r="D4" i="8"/>
  <c r="H3" i="8"/>
  <c r="D3" i="8"/>
  <c r="D2" i="8"/>
  <c r="D15" i="7"/>
  <c r="D16" i="7"/>
  <c r="D17" i="7"/>
  <c r="D18" i="7"/>
  <c r="D19" i="7"/>
  <c r="D11" i="7"/>
  <c r="D12" i="7"/>
  <c r="D13" i="7"/>
  <c r="D14" i="7"/>
  <c r="D10" i="7"/>
  <c r="D9" i="7"/>
  <c r="D8" i="7"/>
  <c r="H7" i="7"/>
  <c r="D7" i="7"/>
  <c r="H6" i="7"/>
  <c r="D6" i="7"/>
  <c r="H5" i="7"/>
  <c r="D5" i="7"/>
  <c r="H4" i="7"/>
  <c r="D4" i="7"/>
  <c r="H3" i="7"/>
  <c r="D3" i="7"/>
  <c r="D2" i="7"/>
  <c r="D11" i="6"/>
  <c r="D10" i="6"/>
  <c r="D9" i="6"/>
  <c r="D8" i="6"/>
  <c r="D7" i="6"/>
  <c r="D6" i="6"/>
  <c r="D5" i="6"/>
  <c r="D4" i="6"/>
  <c r="D3" i="6"/>
  <c r="D2" i="6"/>
  <c r="D12" i="5"/>
  <c r="D11" i="5"/>
  <c r="D10" i="5"/>
  <c r="D9" i="5"/>
  <c r="D8" i="5"/>
  <c r="H7" i="5"/>
  <c r="D7" i="5"/>
  <c r="H6" i="5"/>
  <c r="D6" i="5"/>
  <c r="H5" i="5"/>
  <c r="D5" i="5"/>
  <c r="H4" i="5"/>
  <c r="D4" i="5"/>
  <c r="H3" i="5"/>
  <c r="H8" i="5" s="1"/>
  <c r="C13" i="5" s="1"/>
  <c r="B16" i="5" s="1"/>
  <c r="B19" i="5" s="1"/>
  <c r="D3" i="5"/>
  <c r="D2" i="5"/>
  <c r="H7" i="4"/>
  <c r="D8" i="4"/>
  <c r="D7" i="4"/>
  <c r="H6" i="4"/>
  <c r="D6" i="4"/>
  <c r="H5" i="4"/>
  <c r="D5" i="4"/>
  <c r="H4" i="4"/>
  <c r="D4" i="4"/>
  <c r="H3" i="4"/>
  <c r="D3" i="4"/>
  <c r="D2" i="4"/>
  <c r="D12" i="3"/>
  <c r="D13" i="3"/>
  <c r="D14" i="3"/>
  <c r="D15" i="3"/>
  <c r="D11" i="3"/>
  <c r="D10" i="3"/>
  <c r="D9" i="3"/>
  <c r="D8" i="3"/>
  <c r="H7" i="3"/>
  <c r="D7" i="3"/>
  <c r="H6" i="3"/>
  <c r="D6" i="3"/>
  <c r="H5" i="3"/>
  <c r="D5" i="3"/>
  <c r="H4" i="3"/>
  <c r="D4" i="3"/>
  <c r="H3" i="3"/>
  <c r="D3" i="3"/>
  <c r="D2" i="3"/>
  <c r="D12" i="2"/>
  <c r="D11" i="2"/>
  <c r="D10" i="2"/>
  <c r="D9" i="2"/>
  <c r="D8" i="2"/>
  <c r="H7" i="2"/>
  <c r="D7" i="2"/>
  <c r="H6" i="2"/>
  <c r="D6" i="2"/>
  <c r="H5" i="2"/>
  <c r="D5" i="2"/>
  <c r="H4" i="2"/>
  <c r="D4" i="2"/>
  <c r="H3" i="2"/>
  <c r="H8" i="2" s="1"/>
  <c r="C13" i="2" s="1"/>
  <c r="B16" i="2" s="1"/>
  <c r="B19" i="2" s="1"/>
  <c r="D3" i="2"/>
  <c r="D2" i="2"/>
  <c r="H7" i="1"/>
  <c r="H6" i="1"/>
  <c r="H4" i="1"/>
  <c r="H5" i="1"/>
  <c r="H3" i="1"/>
  <c r="D6" i="1"/>
  <c r="D7" i="1"/>
  <c r="D8" i="1"/>
  <c r="D9" i="1"/>
  <c r="D10" i="1"/>
  <c r="D11" i="1"/>
  <c r="D12" i="1"/>
  <c r="D5" i="1"/>
  <c r="D4" i="1"/>
  <c r="D3" i="1"/>
  <c r="D13" i="5" l="1"/>
  <c r="B17" i="5" s="1"/>
  <c r="D13" i="2"/>
  <c r="B17" i="2" s="1"/>
  <c r="D9" i="4"/>
  <c r="B13" i="4" s="1"/>
  <c r="H8" i="8"/>
  <c r="C24" i="8" s="1"/>
  <c r="B27" i="8" s="1"/>
  <c r="B30" i="8" s="1"/>
  <c r="D24" i="8"/>
  <c r="B28" i="8" s="1"/>
  <c r="D20" i="7"/>
  <c r="B24" i="7" s="1"/>
  <c r="H8" i="7"/>
  <c r="C20" i="7" s="1"/>
  <c r="B23" i="7" s="1"/>
  <c r="B26" i="7" s="1"/>
  <c r="H8" i="4"/>
  <c r="C9" i="4" s="1"/>
  <c r="B12" i="4" s="1"/>
  <c r="H8" i="3"/>
  <c r="C16" i="3" s="1"/>
  <c r="B19" i="3" s="1"/>
  <c r="B22" i="3" s="1"/>
  <c r="D16" i="3"/>
  <c r="B20" i="3" s="1"/>
  <c r="H8" i="1"/>
  <c r="C13" i="1" s="1"/>
  <c r="B16" i="1" s="1"/>
  <c r="D2" i="1"/>
  <c r="B15" i="4" l="1"/>
  <c r="D13" i="1"/>
  <c r="B17" i="1" s="1"/>
  <c r="B19" i="1" s="1"/>
  <c r="B18" i="6"/>
  <c r="D15" i="6"/>
  <c r="B19" i="6" s="1"/>
  <c r="B21" i="6" s="1"/>
</calcChain>
</file>

<file path=xl/sharedStrings.xml><?xml version="1.0" encoding="utf-8"?>
<sst xmlns="http://schemas.openxmlformats.org/spreadsheetml/2006/main" count="226" uniqueCount="105">
  <si>
    <t>Course</t>
  </si>
  <si>
    <t>Grade</t>
  </si>
  <si>
    <t>Points</t>
  </si>
  <si>
    <t>ELED 3223</t>
  </si>
  <si>
    <t>ELED 3513</t>
  </si>
  <si>
    <t>ELED 3523</t>
  </si>
  <si>
    <t>ELED 3533</t>
  </si>
  <si>
    <t>ELED 3543</t>
  </si>
  <si>
    <t>ELED 4513</t>
  </si>
  <si>
    <t>ELED 4533</t>
  </si>
  <si>
    <t>ELED 4444</t>
  </si>
  <si>
    <t>ENG 4893</t>
  </si>
  <si>
    <t>MATH 4703</t>
  </si>
  <si>
    <t>SCIE 3123</t>
  </si>
  <si>
    <t>A</t>
  </si>
  <si>
    <t>B</t>
  </si>
  <si>
    <t>C</t>
  </si>
  <si>
    <t>D</t>
  </si>
  <si>
    <t>F</t>
  </si>
  <si>
    <t>Total Projected Hours</t>
  </si>
  <si>
    <t>Total Projected Points</t>
  </si>
  <si>
    <t>Point</t>
  </si>
  <si>
    <t>Total Credit Hours:</t>
  </si>
  <si>
    <t>Major GPA</t>
  </si>
  <si>
    <t>ELED 4523</t>
  </si>
  <si>
    <t>ELED 4623</t>
  </si>
  <si>
    <t>ELED 4723</t>
  </si>
  <si>
    <t>ELED 4923</t>
  </si>
  <si>
    <t>KIN 2752</t>
  </si>
  <si>
    <t>KIN 3113</t>
  </si>
  <si>
    <t>KIN 3252</t>
  </si>
  <si>
    <t>KIN 3352</t>
  </si>
  <si>
    <t>KIN 3462</t>
  </si>
  <si>
    <t>KIN 3473</t>
  </si>
  <si>
    <t>KIN 3553</t>
  </si>
  <si>
    <t>KIN 3753</t>
  </si>
  <si>
    <t>KIN 3763</t>
  </si>
  <si>
    <t>KIN 4053</t>
  </si>
  <si>
    <t>KIN 4253</t>
  </si>
  <si>
    <t>KIN 4413</t>
  </si>
  <si>
    <t>KIN 4802</t>
  </si>
  <si>
    <t>KIN 4353</t>
  </si>
  <si>
    <t>ART 1413</t>
  </si>
  <si>
    <t>ART 3083</t>
  </si>
  <si>
    <t>ART 3213</t>
  </si>
  <si>
    <t>ART 3223</t>
  </si>
  <si>
    <t>ART 4133</t>
  </si>
  <si>
    <t>ART 4213</t>
  </si>
  <si>
    <t>ART 4773</t>
  </si>
  <si>
    <t>SPED 3103</t>
  </si>
  <si>
    <t>SPED 3313</t>
  </si>
  <si>
    <t>SPED 4203</t>
  </si>
  <si>
    <t>SPED 4413</t>
  </si>
  <si>
    <t>SPED 4423</t>
  </si>
  <si>
    <t>ENG 2413</t>
  </si>
  <si>
    <t>ENG 4113</t>
  </si>
  <si>
    <t>MATH 2003</t>
  </si>
  <si>
    <t>MATH 2215</t>
  </si>
  <si>
    <t>MATH 2315</t>
  </si>
  <si>
    <t>MATH 3283</t>
  </si>
  <si>
    <t>MATH 3323</t>
  </si>
  <si>
    <t>MATH 4133</t>
  </si>
  <si>
    <t>MATH 4233</t>
  </si>
  <si>
    <t>MATH 4653</t>
  </si>
  <si>
    <r>
      <t>MATH 4980</t>
    </r>
    <r>
      <rPr>
        <sz val="11"/>
        <color theme="1"/>
        <rFont val="Times New Roman"/>
        <family val="1"/>
      </rPr>
      <t xml:space="preserve"> (Seminar)</t>
    </r>
  </si>
  <si>
    <t>One of the following:</t>
  </si>
  <si>
    <t>MATH 4113</t>
  </si>
  <si>
    <t>MATH 4213</t>
  </si>
  <si>
    <t>MATH 4223</t>
  </si>
  <si>
    <t>STAT 3363</t>
  </si>
  <si>
    <t>STAT 4353</t>
  </si>
  <si>
    <t>3 additional hours in UL MATH or STAT</t>
  </si>
  <si>
    <t>HIST 1523</t>
  </si>
  <si>
    <t>HIST 2001</t>
  </si>
  <si>
    <t>HIST 2713</t>
  </si>
  <si>
    <t>HIST 2723</t>
  </si>
  <si>
    <t>HIST 4563</t>
  </si>
  <si>
    <t>HIST 4763</t>
  </si>
  <si>
    <t>HIST 4953</t>
  </si>
  <si>
    <t>HIST 2523</t>
  </si>
  <si>
    <t>ECON 2113</t>
  </si>
  <si>
    <t>GEOG 2723</t>
  </si>
  <si>
    <t>UL U.S. History-1</t>
  </si>
  <si>
    <t>UL U.S. History-2</t>
  </si>
  <si>
    <t>UL U.S. History-3</t>
  </si>
  <si>
    <t>UL World History-1</t>
  </si>
  <si>
    <t>UL World History-2</t>
  </si>
  <si>
    <t>UL Poli Sci-1</t>
  </si>
  <si>
    <t>UL Econ, Geo, Poli Sci, Hist-1</t>
  </si>
  <si>
    <t>UL Econ, Geo, Poli Sci, Hist-2</t>
  </si>
  <si>
    <t>US History</t>
  </si>
  <si>
    <t>World History</t>
  </si>
  <si>
    <t>Political Science</t>
  </si>
  <si>
    <t>Econ, Geo, Poli Sci, Hist</t>
  </si>
  <si>
    <t>Credit Hours</t>
  </si>
  <si>
    <t>ENG 2963</t>
  </si>
  <si>
    <t>ENG 4943</t>
  </si>
  <si>
    <t>ENG 4403</t>
  </si>
  <si>
    <t>Period Lit 1</t>
  </si>
  <si>
    <t>Period Lit 2</t>
  </si>
  <si>
    <t>Period Lit 3</t>
  </si>
  <si>
    <t>Genre/Author/Topic 1</t>
  </si>
  <si>
    <t>Genre/Author/Topic 2</t>
  </si>
  <si>
    <t>Writing Course 1</t>
  </si>
  <si>
    <t>3000/4000 Elective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</si>
</sst>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2"/>
    </font>
    <font>
      <sz val="14"/>
      <color theme="1"/>
      <name val="Times New Roman"/>
      <family val="2"/>
    </font>
    <font>
      <sz val="26"/>
      <color theme="1"/>
      <name val="Times New Roman"/>
      <family val="2"/>
    </font>
    <font>
      <b/>
      <sz val="12"/>
      <color theme="0"/>
      <name val="Times New Roman"/>
      <family val="1"/>
    </font>
    <font>
      <b/>
      <sz val="14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3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3" fillId="0" borderId="1" xfId="0" applyFont="1" applyBorder="1"/>
    <xf numFmtId="0" fontId="3" fillId="4" borderId="1" xfId="0" applyFont="1" applyFill="1" applyBorder="1" applyAlignment="1">
      <alignment horizontal="center" vertical="center"/>
    </xf>
    <xf numFmtId="0" fontId="4" fillId="0" borderId="0" xfId="0" applyFont="1"/>
    <xf numFmtId="0" fontId="3" fillId="4" borderId="0" xfId="0" applyFont="1" applyFill="1"/>
    <xf numFmtId="0" fontId="3" fillId="0" borderId="1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5" borderId="10" xfId="0" applyFont="1" applyFill="1" applyBorder="1"/>
    <xf numFmtId="0" fontId="2" fillId="5" borderId="10" xfId="0" applyFont="1" applyFill="1" applyBorder="1"/>
    <xf numFmtId="0" fontId="3" fillId="5" borderId="10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8" fillId="0" borderId="10" xfId="0" applyFont="1" applyFill="1" applyBorder="1"/>
    <xf numFmtId="0" fontId="3" fillId="0" borderId="1" xfId="0" applyFont="1" applyFill="1" applyBorder="1"/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/>
    <xf numFmtId="0" fontId="8" fillId="5" borderId="10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" xfId="0" applyFont="1" applyBorder="1"/>
    <xf numFmtId="0" fontId="3" fillId="4" borderId="0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5" borderId="4" xfId="0" applyFont="1" applyFill="1" applyBorder="1" applyAlignment="1">
      <alignment horizontal="right"/>
    </xf>
    <xf numFmtId="0" fontId="6" fillId="5" borderId="7" xfId="0" applyFont="1" applyFill="1" applyBorder="1" applyAlignment="1">
      <alignment horizontal="right"/>
    </xf>
    <xf numFmtId="2" fontId="7" fillId="0" borderId="0" xfId="0" applyNumberFormat="1" applyFont="1" applyAlignment="1">
      <alignment horizontal="center" vertical="center"/>
    </xf>
    <xf numFmtId="0" fontId="6" fillId="5" borderId="9" xfId="0" applyFont="1" applyFill="1" applyBorder="1" applyAlignment="1">
      <alignment horizontal="right"/>
    </xf>
    <xf numFmtId="0" fontId="6" fillId="5" borderId="15" xfId="0" applyFont="1" applyFill="1" applyBorder="1" applyAlignment="1">
      <alignment horizontal="right"/>
    </xf>
    <xf numFmtId="0" fontId="2" fillId="5" borderId="6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B2" sqref="B2"/>
    </sheetView>
  </sheetViews>
  <sheetFormatPr defaultRowHeight="13.8" x14ac:dyDescent="0.25"/>
  <cols>
    <col min="1" max="1" width="22.5546875" customWidth="1"/>
    <col min="3" max="3" width="13.5546875" bestFit="1" customWidth="1"/>
    <col min="4" max="4" width="9.109375" hidden="1" customWidth="1"/>
    <col min="5" max="5" width="3.6640625" customWidth="1"/>
    <col min="8" max="8" width="9.109375" hidden="1" customWidth="1"/>
  </cols>
  <sheetData>
    <row r="1" spans="1:8" ht="16.2" thickBot="1" x14ac:dyDescent="0.3">
      <c r="A1" s="9" t="s">
        <v>0</v>
      </c>
      <c r="B1" s="9" t="s">
        <v>1</v>
      </c>
      <c r="C1" s="9" t="s">
        <v>94</v>
      </c>
      <c r="D1" s="1" t="s">
        <v>2</v>
      </c>
      <c r="F1" s="40"/>
      <c r="G1" s="40"/>
    </row>
    <row r="2" spans="1:8" ht="18.600000000000001" thickBot="1" x14ac:dyDescent="0.4">
      <c r="A2" s="4" t="s">
        <v>42</v>
      </c>
      <c r="B2" s="8"/>
      <c r="C2" s="8"/>
      <c r="D2" s="5">
        <f t="shared" ref="D2:D8" si="0">IF(OR(ISBLANK(C2),ISBLANK(B2)),0,IF(ISERROR(MATCH(B2,$F$3:$F$12,0)),0,C2*INDEX($G$3:$G$12,MATCH(B2,$F$3:$F$12,0))))</f>
        <v>0</v>
      </c>
      <c r="F2" s="11" t="s">
        <v>1</v>
      </c>
      <c r="G2" s="12" t="s">
        <v>21</v>
      </c>
    </row>
    <row r="3" spans="1:8" ht="18" x14ac:dyDescent="0.35">
      <c r="A3" s="4" t="s">
        <v>43</v>
      </c>
      <c r="B3" s="8"/>
      <c r="C3" s="8"/>
      <c r="D3" s="5">
        <f t="shared" si="0"/>
        <v>0</v>
      </c>
      <c r="F3" s="10" t="s">
        <v>14</v>
      </c>
      <c r="G3" s="10">
        <v>4</v>
      </c>
      <c r="H3">
        <f>COUNTIF(C2:C8,"=4")*4</f>
        <v>0</v>
      </c>
    </row>
    <row r="4" spans="1:8" ht="18" x14ac:dyDescent="0.35">
      <c r="A4" s="4" t="s">
        <v>44</v>
      </c>
      <c r="B4" s="8"/>
      <c r="C4" s="8"/>
      <c r="D4" s="5">
        <f t="shared" si="0"/>
        <v>0</v>
      </c>
      <c r="F4" s="2" t="s">
        <v>15</v>
      </c>
      <c r="G4" s="2">
        <v>3</v>
      </c>
      <c r="H4">
        <f>COUNTIF(C2:C8,"=3")*3</f>
        <v>0</v>
      </c>
    </row>
    <row r="5" spans="1:8" ht="18" x14ac:dyDescent="0.35">
      <c r="A5" s="4" t="s">
        <v>45</v>
      </c>
      <c r="B5" s="8"/>
      <c r="C5" s="8"/>
      <c r="D5" s="5">
        <f t="shared" si="0"/>
        <v>0</v>
      </c>
      <c r="F5" s="2" t="s">
        <v>16</v>
      </c>
      <c r="G5" s="2">
        <v>2</v>
      </c>
      <c r="H5">
        <f>COUNTIF(C2:C8,"=2")*2</f>
        <v>0</v>
      </c>
    </row>
    <row r="6" spans="1:8" ht="18" x14ac:dyDescent="0.35">
      <c r="A6" s="4" t="s">
        <v>46</v>
      </c>
      <c r="B6" s="8"/>
      <c r="C6" s="8"/>
      <c r="D6" s="5">
        <f t="shared" si="0"/>
        <v>0</v>
      </c>
      <c r="F6" s="2" t="s">
        <v>17</v>
      </c>
      <c r="G6" s="2">
        <v>1</v>
      </c>
      <c r="H6">
        <f>COUNTIF(C2:C8,"=1")*1</f>
        <v>0</v>
      </c>
    </row>
    <row r="7" spans="1:8" ht="18" x14ac:dyDescent="0.35">
      <c r="A7" s="4" t="s">
        <v>47</v>
      </c>
      <c r="B7" s="8"/>
      <c r="C7" s="8"/>
      <c r="D7" s="5">
        <f t="shared" si="0"/>
        <v>0</v>
      </c>
      <c r="F7" s="2" t="s">
        <v>18</v>
      </c>
      <c r="G7" s="2">
        <v>0</v>
      </c>
      <c r="H7">
        <f>COUNTIF(C2:C8,"=0")*0</f>
        <v>0</v>
      </c>
    </row>
    <row r="8" spans="1:8" ht="18.600000000000001" thickBot="1" x14ac:dyDescent="0.4">
      <c r="A8" s="4" t="s">
        <v>48</v>
      </c>
      <c r="B8" s="8"/>
      <c r="C8" s="8"/>
      <c r="D8" s="5">
        <f t="shared" si="0"/>
        <v>0</v>
      </c>
      <c r="H8">
        <f>SUM(H3:H7)</f>
        <v>0</v>
      </c>
    </row>
    <row r="9" spans="1:8" ht="18.600000000000001" thickBot="1" x14ac:dyDescent="0.4">
      <c r="A9" s="41" t="s">
        <v>22</v>
      </c>
      <c r="B9" s="42"/>
      <c r="C9" s="17">
        <f>SUM(H8)</f>
        <v>0</v>
      </c>
      <c r="D9" s="7">
        <f>SUM(D2:D8)</f>
        <v>0</v>
      </c>
    </row>
    <row r="10" spans="1:8" hidden="1" x14ac:dyDescent="0.25"/>
    <row r="11" spans="1:8" hidden="1" x14ac:dyDescent="0.25"/>
    <row r="12" spans="1:8" hidden="1" x14ac:dyDescent="0.25">
      <c r="A12" t="s">
        <v>19</v>
      </c>
      <c r="B12">
        <f>SUM(C9)</f>
        <v>0</v>
      </c>
    </row>
    <row r="13" spans="1:8" hidden="1" x14ac:dyDescent="0.25">
      <c r="A13" t="s">
        <v>20</v>
      </c>
      <c r="B13">
        <f>SUM(D9)</f>
        <v>0</v>
      </c>
    </row>
    <row r="15" spans="1:8" ht="91.2" x14ac:dyDescent="0.75">
      <c r="A15" s="13" t="s">
        <v>23</v>
      </c>
      <c r="B15" s="43" t="str">
        <f>IF(B12=0,"-",B13/B12)</f>
        <v>-</v>
      </c>
      <c r="C15" s="43"/>
      <c r="D15" s="6"/>
    </row>
  </sheetData>
  <sheetProtection algorithmName="SHA-512" hashValue="vo2WORctlQDYxfxZ+WpQGvG6K0BXAQUHhLiEFA9kWZYl6vBNJllsl+wRSYoMMwUGpTaXWlGeEaUDsSgF1CoWyw==" saltValue="bqWc/RzenivRhAXvNpKbfw==" spinCount="100000" sheet="1" objects="1" scenarios="1"/>
  <protectedRanges>
    <protectedRange sqref="C2:C8" name="Range2"/>
    <protectedRange sqref="B2:B8" name="Range1"/>
  </protectedRanges>
  <mergeCells count="3">
    <mergeCell ref="F1:G1"/>
    <mergeCell ref="A9:B9"/>
    <mergeCell ref="B15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M18" sqref="M18"/>
    </sheetView>
  </sheetViews>
  <sheetFormatPr defaultRowHeight="13.8" x14ac:dyDescent="0.25"/>
  <cols>
    <col min="1" max="1" width="20.88671875" customWidth="1"/>
    <col min="2" max="2" width="10.88671875" bestFit="1" customWidth="1"/>
    <col min="3" max="3" width="13.5546875" bestFit="1" customWidth="1"/>
    <col min="4" max="4" width="18.6640625" hidden="1" customWidth="1"/>
    <col min="5" max="5" width="2.5546875" customWidth="1"/>
    <col min="6" max="7" width="6.109375" bestFit="1" customWidth="1"/>
    <col min="8" max="8" width="9.109375" hidden="1" customWidth="1"/>
  </cols>
  <sheetData>
    <row r="1" spans="1:8" ht="16.2" thickBot="1" x14ac:dyDescent="0.3">
      <c r="A1" s="9" t="s">
        <v>0</v>
      </c>
      <c r="B1" s="9" t="s">
        <v>1</v>
      </c>
      <c r="C1" s="9" t="s">
        <v>94</v>
      </c>
      <c r="D1" s="1" t="s">
        <v>2</v>
      </c>
      <c r="F1" s="40"/>
      <c r="G1" s="40"/>
    </row>
    <row r="2" spans="1:8" ht="18.600000000000001" thickBot="1" x14ac:dyDescent="0.4">
      <c r="A2" s="4" t="s">
        <v>3</v>
      </c>
      <c r="B2" s="8"/>
      <c r="C2" s="8"/>
      <c r="D2" s="5">
        <f>IF(OR(ISBLANK(C2),ISBLANK(B2)),0,IF(ISERROR(MATCH(B2,$F$3:$F$16,0)),0,C2*INDEX($G$3:$G$16,MATCH(B2,$F$3:$F$16,0))))</f>
        <v>0</v>
      </c>
      <c r="F2" s="11" t="s">
        <v>1</v>
      </c>
      <c r="G2" s="12" t="s">
        <v>21</v>
      </c>
    </row>
    <row r="3" spans="1:8" ht="18" x14ac:dyDescent="0.35">
      <c r="A3" s="4" t="s">
        <v>4</v>
      </c>
      <c r="B3" s="8"/>
      <c r="C3" s="8"/>
      <c r="D3" s="5">
        <f>IF(OR(ISBLANK(C3),ISBLANK(B3)),0,IF(ISERROR(MATCH(B3,$F$3:$F$16,0)),0,C3*INDEX($G$3:$G$16,MATCH(B3,$F$3:$F$16,0))))</f>
        <v>0</v>
      </c>
      <c r="F3" s="10" t="s">
        <v>14</v>
      </c>
      <c r="G3" s="10">
        <v>4</v>
      </c>
      <c r="H3">
        <f>COUNTIF(C2:C12,"=4")*4</f>
        <v>0</v>
      </c>
    </row>
    <row r="4" spans="1:8" ht="18" x14ac:dyDescent="0.35">
      <c r="A4" s="4" t="s">
        <v>5</v>
      </c>
      <c r="B4" s="8"/>
      <c r="C4" s="8"/>
      <c r="D4" s="5">
        <f>IF(OR(ISBLANK(C4),ISBLANK(B4)),0,IF(ISERROR(MATCH(B4,$F$3:$F$16,0)),0,C4*INDEX($G$3:$G$16,MATCH(B4,$F$3:$F$16,0))))</f>
        <v>0</v>
      </c>
      <c r="F4" s="2" t="s">
        <v>15</v>
      </c>
      <c r="G4" s="2">
        <v>3</v>
      </c>
      <c r="H4">
        <f>COUNTIF(C2:C12,"=3")*3</f>
        <v>0</v>
      </c>
    </row>
    <row r="5" spans="1:8" ht="18" x14ac:dyDescent="0.35">
      <c r="A5" s="4" t="s">
        <v>6</v>
      </c>
      <c r="B5" s="8"/>
      <c r="C5" s="8"/>
      <c r="D5" s="5">
        <f>IF(OR(ISBLANK(C5),ISBLANK(B5)),0,IF(ISERROR(MATCH(B5,$F$3:$F$16,0)),0,C5*INDEX($G$3:$G$16,MATCH(B5,$F$3:$F$16,0))))</f>
        <v>0</v>
      </c>
      <c r="F5" s="2" t="s">
        <v>16</v>
      </c>
      <c r="G5" s="2">
        <v>2</v>
      </c>
      <c r="H5">
        <f>COUNTIF(C2:C12,"=2")*2</f>
        <v>0</v>
      </c>
    </row>
    <row r="6" spans="1:8" ht="18" x14ac:dyDescent="0.35">
      <c r="A6" s="4" t="s">
        <v>7</v>
      </c>
      <c r="B6" s="8"/>
      <c r="C6" s="8"/>
      <c r="D6" s="5">
        <f t="shared" ref="D6:D12" si="0">IF(OR(ISBLANK(C6),ISBLANK(B6)),0,IF(ISERROR(MATCH(B6,$F$3:$F$16,0)),0,C6*INDEX($G$3:$G$16,MATCH(B6,$F$3:$F$16,0))))</f>
        <v>0</v>
      </c>
      <c r="F6" s="2" t="s">
        <v>17</v>
      </c>
      <c r="G6" s="2">
        <v>1</v>
      </c>
      <c r="H6">
        <f>COUNTIF(C2:C12,"=1")*1</f>
        <v>0</v>
      </c>
    </row>
    <row r="7" spans="1:8" ht="18" x14ac:dyDescent="0.35">
      <c r="A7" s="4" t="s">
        <v>8</v>
      </c>
      <c r="B7" s="8"/>
      <c r="C7" s="8"/>
      <c r="D7" s="5">
        <f t="shared" si="0"/>
        <v>0</v>
      </c>
      <c r="F7" s="2" t="s">
        <v>18</v>
      </c>
      <c r="G7" s="2">
        <v>0</v>
      </c>
      <c r="H7">
        <f>COUNTIF(C2:C12,"=0")*4</f>
        <v>0</v>
      </c>
    </row>
    <row r="8" spans="1:8" ht="18" x14ac:dyDescent="0.35">
      <c r="A8" s="4" t="s">
        <v>9</v>
      </c>
      <c r="B8" s="8"/>
      <c r="C8" s="8"/>
      <c r="D8" s="5">
        <f t="shared" si="0"/>
        <v>0</v>
      </c>
      <c r="H8">
        <f>SUM(H3:H7)</f>
        <v>0</v>
      </c>
    </row>
    <row r="9" spans="1:8" ht="18" x14ac:dyDescent="0.35">
      <c r="A9" s="4" t="s">
        <v>10</v>
      </c>
      <c r="B9" s="8"/>
      <c r="C9" s="8"/>
      <c r="D9" s="5">
        <f t="shared" si="0"/>
        <v>0</v>
      </c>
    </row>
    <row r="10" spans="1:8" ht="18" x14ac:dyDescent="0.35">
      <c r="A10" s="4" t="s">
        <v>11</v>
      </c>
      <c r="B10" s="8"/>
      <c r="C10" s="8"/>
      <c r="D10" s="5">
        <f t="shared" si="0"/>
        <v>0</v>
      </c>
    </row>
    <row r="11" spans="1:8" ht="18" x14ac:dyDescent="0.35">
      <c r="A11" s="4" t="s">
        <v>12</v>
      </c>
      <c r="B11" s="8"/>
      <c r="C11" s="8"/>
      <c r="D11" s="5">
        <f t="shared" si="0"/>
        <v>0</v>
      </c>
    </row>
    <row r="12" spans="1:8" ht="18.600000000000001" thickBot="1" x14ac:dyDescent="0.4">
      <c r="A12" s="15" t="s">
        <v>13</v>
      </c>
      <c r="B12" s="16"/>
      <c r="C12" s="16"/>
      <c r="D12" s="5">
        <f t="shared" si="0"/>
        <v>0</v>
      </c>
    </row>
    <row r="13" spans="1:8" ht="18.600000000000001" thickBot="1" x14ac:dyDescent="0.4">
      <c r="A13" s="41" t="s">
        <v>22</v>
      </c>
      <c r="B13" s="42"/>
      <c r="C13" s="17">
        <f>SUM(H8)</f>
        <v>0</v>
      </c>
      <c r="D13" s="7">
        <f>SUM(D2:D12)</f>
        <v>0</v>
      </c>
    </row>
    <row r="14" spans="1:8" hidden="1" x14ac:dyDescent="0.25"/>
    <row r="15" spans="1:8" hidden="1" x14ac:dyDescent="0.25"/>
    <row r="16" spans="1:8" hidden="1" x14ac:dyDescent="0.25">
      <c r="A16" t="s">
        <v>19</v>
      </c>
      <c r="B16">
        <f>SUM(C13)</f>
        <v>0</v>
      </c>
    </row>
    <row r="17" spans="1:4" hidden="1" x14ac:dyDescent="0.25">
      <c r="A17" t="s">
        <v>20</v>
      </c>
      <c r="B17">
        <f>SUM(D13)</f>
        <v>0</v>
      </c>
    </row>
    <row r="19" spans="1:4" ht="91.5" customHeight="1" x14ac:dyDescent="0.75">
      <c r="A19" s="13" t="s">
        <v>23</v>
      </c>
      <c r="B19" s="43" t="str">
        <f>IF(B16=0,"-",B17/B16)</f>
        <v>-</v>
      </c>
      <c r="C19" s="43"/>
      <c r="D19" s="6"/>
    </row>
    <row r="20" spans="1:4" x14ac:dyDescent="0.25">
      <c r="A20" s="14"/>
    </row>
    <row r="21" spans="1:4" x14ac:dyDescent="0.25">
      <c r="A21" s="14"/>
    </row>
  </sheetData>
  <sheetProtection algorithmName="SHA-512" hashValue="/hGdsLJxMCFlvzeDNNrSfr50eqYN/yXBukpD+fYBukp2cNcSpfDBPi1pvlA4Y73cCwz3qOdHIjELsljFg0g9Dw==" saltValue="12N6jAMGXtypGPsOh4rNPw==" spinCount="100000" sheet="1" objects="1" scenarios="1"/>
  <protectedRanges>
    <protectedRange sqref="B2:C12" name="Range1"/>
  </protectedRanges>
  <mergeCells count="3">
    <mergeCell ref="F1:G1"/>
    <mergeCell ref="A13:B13"/>
    <mergeCell ref="B19:C1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B2" sqref="B2:B14"/>
    </sheetView>
  </sheetViews>
  <sheetFormatPr defaultRowHeight="13.8" x14ac:dyDescent="0.25"/>
  <cols>
    <col min="1" max="1" width="22.44140625" customWidth="1"/>
    <col min="3" max="3" width="13.5546875" bestFit="1" customWidth="1"/>
    <col min="4" max="4" width="9.109375" hidden="1" customWidth="1"/>
    <col min="5" max="5" width="3.6640625" hidden="1" customWidth="1"/>
    <col min="6" max="6" width="3.6640625" customWidth="1"/>
    <col min="9" max="9" width="9.109375" hidden="1" customWidth="1"/>
    <col min="10" max="10" width="0" hidden="1" customWidth="1"/>
  </cols>
  <sheetData>
    <row r="1" spans="1:9" ht="16.2" thickBot="1" x14ac:dyDescent="0.3">
      <c r="A1" s="9" t="s">
        <v>0</v>
      </c>
      <c r="B1" s="9" t="s">
        <v>1</v>
      </c>
      <c r="C1" s="9" t="s">
        <v>94</v>
      </c>
      <c r="D1" s="1" t="s">
        <v>2</v>
      </c>
      <c r="G1" s="40"/>
      <c r="H1" s="40"/>
    </row>
    <row r="2" spans="1:9" ht="18.600000000000001" thickBot="1" x14ac:dyDescent="0.4">
      <c r="A2" s="4" t="s">
        <v>54</v>
      </c>
      <c r="B2" s="8"/>
      <c r="C2" s="8"/>
      <c r="D2" s="5">
        <f t="shared" ref="D2:D12" si="0">IF(OR(ISBLANK(C2),ISBLANK(B2)),0,IF(ISERROR(MATCH(B2,$G$3:$G$18,0)),0,C2*INDEX($H$3:$H$18,MATCH(B2,$G$3:$G$18,0))))</f>
        <v>0</v>
      </c>
      <c r="G2" s="11" t="s">
        <v>1</v>
      </c>
      <c r="H2" s="12" t="s">
        <v>21</v>
      </c>
    </row>
    <row r="3" spans="1:9" ht="18" x14ac:dyDescent="0.35">
      <c r="A3" s="4" t="s">
        <v>95</v>
      </c>
      <c r="B3" s="8"/>
      <c r="C3" s="8"/>
      <c r="D3" s="5">
        <f t="shared" si="0"/>
        <v>0</v>
      </c>
      <c r="G3" s="10" t="s">
        <v>14</v>
      </c>
      <c r="H3" s="10">
        <v>4</v>
      </c>
      <c r="I3">
        <f>COUNTIF(C2:C14,"=4")*4</f>
        <v>0</v>
      </c>
    </row>
    <row r="4" spans="1:9" ht="18" x14ac:dyDescent="0.35">
      <c r="A4" s="4" t="s">
        <v>55</v>
      </c>
      <c r="B4" s="8"/>
      <c r="C4" s="8"/>
      <c r="D4" s="5">
        <f t="shared" si="0"/>
        <v>0</v>
      </c>
      <c r="G4" s="2" t="s">
        <v>15</v>
      </c>
      <c r="H4" s="2">
        <v>3</v>
      </c>
      <c r="I4">
        <f>COUNTIF(C2:C14,"=3")*3</f>
        <v>0</v>
      </c>
    </row>
    <row r="5" spans="1:9" ht="18" x14ac:dyDescent="0.35">
      <c r="A5" s="4" t="s">
        <v>96</v>
      </c>
      <c r="B5" s="8"/>
      <c r="C5" s="8"/>
      <c r="D5" s="5">
        <f t="shared" si="0"/>
        <v>0</v>
      </c>
      <c r="G5" s="2" t="s">
        <v>16</v>
      </c>
      <c r="H5" s="2">
        <v>2</v>
      </c>
      <c r="I5">
        <f>COUNTIF(C2:C14,"=2")*2</f>
        <v>0</v>
      </c>
    </row>
    <row r="6" spans="1:9" ht="18" x14ac:dyDescent="0.35">
      <c r="A6" s="4" t="s">
        <v>97</v>
      </c>
      <c r="B6" s="8"/>
      <c r="C6" s="8"/>
      <c r="D6" s="5">
        <f t="shared" si="0"/>
        <v>0</v>
      </c>
      <c r="G6" s="2" t="s">
        <v>17</v>
      </c>
      <c r="H6" s="2">
        <v>1</v>
      </c>
      <c r="I6">
        <f>COUNTIF(C2:C14,"=1")*1</f>
        <v>0</v>
      </c>
    </row>
    <row r="7" spans="1:9" ht="18" x14ac:dyDescent="0.35">
      <c r="A7" s="4" t="s">
        <v>98</v>
      </c>
      <c r="B7" s="8"/>
      <c r="C7" s="8"/>
      <c r="D7" s="5">
        <f t="shared" si="0"/>
        <v>0</v>
      </c>
      <c r="G7" s="2" t="s">
        <v>18</v>
      </c>
      <c r="H7" s="2">
        <v>0</v>
      </c>
      <c r="I7">
        <f>COUNTIF(C2:C14,"=0")*0</f>
        <v>0</v>
      </c>
    </row>
    <row r="8" spans="1:9" ht="18" x14ac:dyDescent="0.35">
      <c r="A8" s="4" t="s">
        <v>99</v>
      </c>
      <c r="B8" s="8"/>
      <c r="C8" s="8"/>
      <c r="D8" s="5">
        <f t="shared" si="0"/>
        <v>0</v>
      </c>
      <c r="I8">
        <f>SUM(I3:I7)</f>
        <v>0</v>
      </c>
    </row>
    <row r="9" spans="1:9" ht="18" x14ac:dyDescent="0.35">
      <c r="A9" s="4" t="s">
        <v>100</v>
      </c>
      <c r="B9" s="8"/>
      <c r="C9" s="8"/>
      <c r="D9" s="5">
        <f t="shared" si="0"/>
        <v>0</v>
      </c>
    </row>
    <row r="10" spans="1:9" ht="18" x14ac:dyDescent="0.25">
      <c r="A10" s="37" t="s">
        <v>101</v>
      </c>
      <c r="B10" s="8"/>
      <c r="C10" s="8"/>
      <c r="D10" s="5">
        <f t="shared" si="0"/>
        <v>0</v>
      </c>
    </row>
    <row r="11" spans="1:9" ht="18" x14ac:dyDescent="0.25">
      <c r="A11" s="37" t="s">
        <v>102</v>
      </c>
      <c r="B11" s="8"/>
      <c r="C11" s="8"/>
      <c r="D11" s="5">
        <f t="shared" si="0"/>
        <v>0</v>
      </c>
    </row>
    <row r="12" spans="1:9" ht="18" x14ac:dyDescent="0.25">
      <c r="A12" s="37" t="s">
        <v>103</v>
      </c>
      <c r="B12" s="8"/>
      <c r="C12" s="8"/>
      <c r="D12" s="18">
        <f t="shared" si="0"/>
        <v>0</v>
      </c>
    </row>
    <row r="13" spans="1:9" ht="18" x14ac:dyDescent="0.25">
      <c r="A13" s="37" t="s">
        <v>103</v>
      </c>
      <c r="B13" s="8"/>
      <c r="C13" s="8"/>
      <c r="D13" s="38">
        <f>IF(OR(ISBLANK(C12),ISBLANK(B12)),0,IF(ISERROR(MATCH(B12,$G$3:$G$18,0)),0,C12*INDEX($H$3:$H$18,MATCH(B12,$G$3:$G$18,0))))</f>
        <v>0</v>
      </c>
    </row>
    <row r="14" spans="1:9" ht="18" x14ac:dyDescent="0.25">
      <c r="A14" s="37" t="s">
        <v>104</v>
      </c>
      <c r="B14" s="8"/>
      <c r="C14" s="8"/>
      <c r="D14" s="38">
        <f>IF(OR(ISBLANK(C12),ISBLANK(B12)),0,IF(ISERROR(MATCH(B12,$G$3:$G$18,0)),0,C12*INDEX($H$3:$H$18,MATCH(B12,$G$3:$G$18,0))))</f>
        <v>0</v>
      </c>
    </row>
    <row r="15" spans="1:9" ht="18.600000000000001" thickBot="1" x14ac:dyDescent="0.4">
      <c r="A15" s="44" t="s">
        <v>22</v>
      </c>
      <c r="B15" s="45"/>
      <c r="C15" s="39"/>
      <c r="D15" s="7">
        <f>SUM(D2:D14)</f>
        <v>0</v>
      </c>
    </row>
    <row r="18" spans="1:4" hidden="1" x14ac:dyDescent="0.25">
      <c r="A18" t="s">
        <v>19</v>
      </c>
      <c r="B18">
        <f>SUM(C15)</f>
        <v>0</v>
      </c>
    </row>
    <row r="19" spans="1:4" hidden="1" x14ac:dyDescent="0.25">
      <c r="A19" t="s">
        <v>20</v>
      </c>
      <c r="B19">
        <f>SUM(D15)</f>
        <v>0</v>
      </c>
    </row>
    <row r="20" spans="1:4" hidden="1" x14ac:dyDescent="0.25"/>
    <row r="21" spans="1:4" ht="91.2" x14ac:dyDescent="0.75">
      <c r="A21" s="13" t="s">
        <v>23</v>
      </c>
      <c r="B21" s="43" t="str">
        <f>IF(B18=0,"-",B19/B18)</f>
        <v>-</v>
      </c>
      <c r="C21" s="43"/>
      <c r="D21" s="6"/>
    </row>
  </sheetData>
  <protectedRanges>
    <protectedRange sqref="B2:C14" name="Range1"/>
  </protectedRanges>
  <mergeCells count="3">
    <mergeCell ref="G1:H1"/>
    <mergeCell ref="A15:B15"/>
    <mergeCell ref="B21:C2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2" sqref="B2"/>
    </sheetView>
  </sheetViews>
  <sheetFormatPr defaultRowHeight="13.8" x14ac:dyDescent="0.25"/>
  <cols>
    <col min="1" max="1" width="21.88671875" customWidth="1"/>
    <col min="3" max="3" width="13.5546875" bestFit="1" customWidth="1"/>
    <col min="4" max="4" width="0" hidden="1" customWidth="1"/>
    <col min="5" max="5" width="3.6640625" customWidth="1"/>
    <col min="8" max="8" width="0" hidden="1" customWidth="1"/>
  </cols>
  <sheetData>
    <row r="1" spans="1:8" ht="16.2" thickBot="1" x14ac:dyDescent="0.3">
      <c r="A1" s="9" t="s">
        <v>0</v>
      </c>
      <c r="B1" s="9" t="s">
        <v>1</v>
      </c>
      <c r="C1" s="9" t="s">
        <v>94</v>
      </c>
      <c r="D1" s="1" t="s">
        <v>2</v>
      </c>
      <c r="F1" s="40"/>
      <c r="G1" s="40"/>
    </row>
    <row r="2" spans="1:8" ht="18.600000000000001" thickBot="1" x14ac:dyDescent="0.4">
      <c r="A2" s="4" t="s">
        <v>4</v>
      </c>
      <c r="B2" s="8"/>
      <c r="C2" s="8"/>
      <c r="D2" s="5">
        <f>IF(OR(ISBLANK(C2),ISBLANK(B2)),0,IF(ISERROR(MATCH(B2,$F$3:$F$16,0)),0,C2*INDEX($G$3:$G$16,MATCH(B2,$F$3:$F$16,0))))</f>
        <v>0</v>
      </c>
      <c r="F2" s="11" t="s">
        <v>1</v>
      </c>
      <c r="G2" s="12" t="s">
        <v>21</v>
      </c>
    </row>
    <row r="3" spans="1:8" ht="18" x14ac:dyDescent="0.35">
      <c r="A3" s="4" t="s">
        <v>5</v>
      </c>
      <c r="B3" s="8"/>
      <c r="C3" s="8"/>
      <c r="D3" s="5">
        <f>IF(OR(ISBLANK(C3),ISBLANK(B3)),0,IF(ISERROR(MATCH(B3,$F$3:$F$16,0)),0,C3*INDEX($G$3:$G$16,MATCH(B3,$F$3:$F$16,0))))</f>
        <v>0</v>
      </c>
      <c r="F3" s="10" t="s">
        <v>14</v>
      </c>
      <c r="G3" s="10">
        <v>4</v>
      </c>
      <c r="H3">
        <f>COUNTIF(C2:C12,"=4")*4</f>
        <v>0</v>
      </c>
    </row>
    <row r="4" spans="1:8" ht="18" x14ac:dyDescent="0.35">
      <c r="A4" s="4" t="s">
        <v>6</v>
      </c>
      <c r="B4" s="8"/>
      <c r="C4" s="8"/>
      <c r="D4" s="5">
        <f>IF(OR(ISBLANK(C4),ISBLANK(B4)),0,IF(ISERROR(MATCH(B4,$F$3:$F$16,0)),0,C4*INDEX($G$3:$G$16,MATCH(B4,$F$3:$F$16,0))))</f>
        <v>0</v>
      </c>
      <c r="F4" s="2" t="s">
        <v>15</v>
      </c>
      <c r="G4" s="2">
        <v>3</v>
      </c>
      <c r="H4">
        <f>COUNTIF(C2:C12,"=3")*3</f>
        <v>0</v>
      </c>
    </row>
    <row r="5" spans="1:8" ht="18" x14ac:dyDescent="0.35">
      <c r="A5" s="4" t="s">
        <v>8</v>
      </c>
      <c r="B5" s="8"/>
      <c r="C5" s="8"/>
      <c r="D5" s="5">
        <f>IF(OR(ISBLANK(C5),ISBLANK(B5)),0,IF(ISERROR(MATCH(B5,$F$3:$F$16,0)),0,C5*INDEX($G$3:$G$16,MATCH(B5,$F$3:$F$16,0))))</f>
        <v>0</v>
      </c>
      <c r="F5" s="2" t="s">
        <v>16</v>
      </c>
      <c r="G5" s="2">
        <v>2</v>
      </c>
      <c r="H5">
        <f>COUNTIF(C2:C12,"=2")*2</f>
        <v>0</v>
      </c>
    </row>
    <row r="6" spans="1:8" ht="18" x14ac:dyDescent="0.35">
      <c r="A6" s="4" t="s">
        <v>10</v>
      </c>
      <c r="B6" s="8"/>
      <c r="C6" s="8"/>
      <c r="D6" s="5">
        <f t="shared" ref="D6:D12" si="0">IF(OR(ISBLANK(C6),ISBLANK(B6)),0,IF(ISERROR(MATCH(B6,$F$3:$F$16,0)),0,C6*INDEX($G$3:$G$16,MATCH(B6,$F$3:$F$16,0))))</f>
        <v>0</v>
      </c>
      <c r="F6" s="2" t="s">
        <v>17</v>
      </c>
      <c r="G6" s="2">
        <v>1</v>
      </c>
      <c r="H6">
        <f>COUNTIF(C2:C12,"=1")*1</f>
        <v>0</v>
      </c>
    </row>
    <row r="7" spans="1:8" ht="18" x14ac:dyDescent="0.35">
      <c r="A7" s="4" t="s">
        <v>12</v>
      </c>
      <c r="B7" s="8"/>
      <c r="C7" s="8"/>
      <c r="D7" s="5">
        <f t="shared" si="0"/>
        <v>0</v>
      </c>
      <c r="F7" s="2" t="s">
        <v>18</v>
      </c>
      <c r="G7" s="2">
        <v>0</v>
      </c>
      <c r="H7">
        <f>COUNTIF(C2:C12,"=0")*4</f>
        <v>0</v>
      </c>
    </row>
    <row r="8" spans="1:8" ht="18" x14ac:dyDescent="0.35">
      <c r="A8" s="4" t="s">
        <v>11</v>
      </c>
      <c r="B8" s="8"/>
      <c r="C8" s="8"/>
      <c r="D8" s="5">
        <f t="shared" si="0"/>
        <v>0</v>
      </c>
      <c r="H8">
        <f>SUM(H3:H7)</f>
        <v>0</v>
      </c>
    </row>
    <row r="9" spans="1:8" ht="18" x14ac:dyDescent="0.35">
      <c r="A9" s="4" t="s">
        <v>24</v>
      </c>
      <c r="B9" s="8"/>
      <c r="C9" s="8"/>
      <c r="D9" s="5">
        <f t="shared" si="0"/>
        <v>0</v>
      </c>
    </row>
    <row r="10" spans="1:8" ht="18" x14ac:dyDescent="0.35">
      <c r="A10" s="4" t="s">
        <v>25</v>
      </c>
      <c r="B10" s="8"/>
      <c r="C10" s="8"/>
      <c r="D10" s="5">
        <f t="shared" si="0"/>
        <v>0</v>
      </c>
    </row>
    <row r="11" spans="1:8" ht="18" x14ac:dyDescent="0.35">
      <c r="A11" s="4" t="s">
        <v>26</v>
      </c>
      <c r="B11" s="8"/>
      <c r="C11" s="8"/>
      <c r="D11" s="5">
        <f t="shared" si="0"/>
        <v>0</v>
      </c>
    </row>
    <row r="12" spans="1:8" ht="18.600000000000001" thickBot="1" x14ac:dyDescent="0.4">
      <c r="A12" s="15" t="s">
        <v>27</v>
      </c>
      <c r="B12" s="16"/>
      <c r="C12" s="16"/>
      <c r="D12" s="5">
        <f t="shared" si="0"/>
        <v>0</v>
      </c>
    </row>
    <row r="13" spans="1:8" ht="18.600000000000001" thickBot="1" x14ac:dyDescent="0.4">
      <c r="A13" s="41" t="s">
        <v>22</v>
      </c>
      <c r="B13" s="42"/>
      <c r="C13" s="17">
        <f>SUM(H8)</f>
        <v>0</v>
      </c>
      <c r="D13" s="7">
        <f>SUM(D2:D12)</f>
        <v>0</v>
      </c>
    </row>
    <row r="14" spans="1:8" hidden="1" x14ac:dyDescent="0.25"/>
    <row r="15" spans="1:8" hidden="1" x14ac:dyDescent="0.25"/>
    <row r="16" spans="1:8" hidden="1" x14ac:dyDescent="0.25">
      <c r="A16" t="s">
        <v>19</v>
      </c>
      <c r="B16">
        <f>SUM(C13)</f>
        <v>0</v>
      </c>
    </row>
    <row r="17" spans="1:4" hidden="1" x14ac:dyDescent="0.25">
      <c r="A17" t="s">
        <v>20</v>
      </c>
      <c r="B17">
        <f>SUM(D13)</f>
        <v>0</v>
      </c>
    </row>
    <row r="19" spans="1:4" ht="91.2" x14ac:dyDescent="0.75">
      <c r="A19" s="13" t="s">
        <v>23</v>
      </c>
      <c r="B19" s="43" t="str">
        <f>IF(B16=0,"-",B17/B16)</f>
        <v>-</v>
      </c>
      <c r="C19" s="43"/>
      <c r="D19" s="6"/>
    </row>
  </sheetData>
  <sheetProtection algorithmName="SHA-512" hashValue="rnKJuCZRt2dsOBRoaqXSTiDRAnz6ISHt6DXsDQqNiL9wJ6aZQHwL+KVQmieXbcOPis52ewX2m+8ggCnNrtrqVQ==" saltValue="gSf2+vpM3ZfnPLl0wlggWQ==" spinCount="100000" sheet="1" objects="1" scenarios="1"/>
  <protectedRanges>
    <protectedRange sqref="B2:C12" name="Range1"/>
  </protectedRanges>
  <mergeCells count="3">
    <mergeCell ref="F1:G1"/>
    <mergeCell ref="A13:B13"/>
    <mergeCell ref="B19:C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J19" sqref="J19"/>
    </sheetView>
  </sheetViews>
  <sheetFormatPr defaultRowHeight="13.8" x14ac:dyDescent="0.25"/>
  <cols>
    <col min="1" max="1" width="38.109375" bestFit="1" customWidth="1"/>
    <col min="3" max="3" width="13.5546875" bestFit="1" customWidth="1"/>
    <col min="4" max="4" width="0" hidden="1" customWidth="1"/>
    <col min="5" max="5" width="3.6640625" customWidth="1"/>
    <col min="8" max="8" width="0" hidden="1" customWidth="1"/>
  </cols>
  <sheetData>
    <row r="1" spans="1:8" ht="16.2" thickBot="1" x14ac:dyDescent="0.3">
      <c r="A1" s="9" t="s">
        <v>0</v>
      </c>
      <c r="B1" s="9" t="s">
        <v>1</v>
      </c>
      <c r="C1" s="9" t="s">
        <v>94</v>
      </c>
      <c r="D1" s="1" t="s">
        <v>2</v>
      </c>
      <c r="F1" s="40"/>
      <c r="G1" s="40"/>
    </row>
    <row r="2" spans="1:8" ht="18.600000000000001" thickBot="1" x14ac:dyDescent="0.4">
      <c r="A2" s="4" t="s">
        <v>72</v>
      </c>
      <c r="B2" s="8"/>
      <c r="C2" s="8"/>
      <c r="D2" s="5">
        <f t="shared" ref="D2:D11" si="0">IF(OR(ISBLANK(C2),ISBLANK(B2)),0,IF(ISERROR(MATCH(B2,$F$3:$F$27,0)),0,C2*INDEX($G$3:$G$27,MATCH(B2,$F$3:$F$27,0))))</f>
        <v>0</v>
      </c>
      <c r="F2" s="11" t="s">
        <v>1</v>
      </c>
      <c r="G2" s="12" t="s">
        <v>21</v>
      </c>
    </row>
    <row r="3" spans="1:8" ht="18" x14ac:dyDescent="0.35">
      <c r="A3" s="4" t="s">
        <v>73</v>
      </c>
      <c r="B3" s="8"/>
      <c r="C3" s="8"/>
      <c r="D3" s="5">
        <f t="shared" si="0"/>
        <v>0</v>
      </c>
      <c r="F3" s="10" t="s">
        <v>14</v>
      </c>
      <c r="G3" s="10">
        <v>4</v>
      </c>
      <c r="H3">
        <f>COUNTIF(C2:C23,"=4")*4</f>
        <v>0</v>
      </c>
    </row>
    <row r="4" spans="1:8" ht="18" x14ac:dyDescent="0.35">
      <c r="A4" s="4" t="s">
        <v>74</v>
      </c>
      <c r="B4" s="8"/>
      <c r="C4" s="8"/>
      <c r="D4" s="5">
        <f t="shared" si="0"/>
        <v>0</v>
      </c>
      <c r="F4" s="2" t="s">
        <v>15</v>
      </c>
      <c r="G4" s="2">
        <v>3</v>
      </c>
      <c r="H4">
        <f>COUNTIF(C2:C23,"=3")*3</f>
        <v>0</v>
      </c>
    </row>
    <row r="5" spans="1:8" ht="18" x14ac:dyDescent="0.35">
      <c r="A5" s="4" t="s">
        <v>75</v>
      </c>
      <c r="B5" s="8"/>
      <c r="C5" s="8"/>
      <c r="D5" s="5">
        <f t="shared" si="0"/>
        <v>0</v>
      </c>
      <c r="F5" s="2" t="s">
        <v>16</v>
      </c>
      <c r="G5" s="2">
        <v>2</v>
      </c>
      <c r="H5">
        <f>COUNTIF(C2:C23,"=2")*2</f>
        <v>0</v>
      </c>
    </row>
    <row r="6" spans="1:8" ht="18" x14ac:dyDescent="0.35">
      <c r="A6" s="4" t="s">
        <v>76</v>
      </c>
      <c r="B6" s="8"/>
      <c r="C6" s="8"/>
      <c r="D6" s="5">
        <f t="shared" si="0"/>
        <v>0</v>
      </c>
      <c r="F6" s="2" t="s">
        <v>17</v>
      </c>
      <c r="G6" s="2">
        <v>1</v>
      </c>
      <c r="H6">
        <f>COUNTIF(C2:C23,"=1")*1</f>
        <v>0</v>
      </c>
    </row>
    <row r="7" spans="1:8" ht="18" x14ac:dyDescent="0.35">
      <c r="A7" s="4" t="s">
        <v>77</v>
      </c>
      <c r="B7" s="8"/>
      <c r="C7" s="8"/>
      <c r="D7" s="5">
        <f t="shared" si="0"/>
        <v>0</v>
      </c>
      <c r="F7" s="2" t="s">
        <v>18</v>
      </c>
      <c r="G7" s="2">
        <v>0</v>
      </c>
      <c r="H7">
        <f>COUNTIF(C2:C23,"=0")*0</f>
        <v>0</v>
      </c>
    </row>
    <row r="8" spans="1:8" ht="18" x14ac:dyDescent="0.35">
      <c r="A8" s="4" t="s">
        <v>78</v>
      </c>
      <c r="B8" s="8"/>
      <c r="C8" s="8"/>
      <c r="D8" s="5">
        <f t="shared" si="0"/>
        <v>0</v>
      </c>
      <c r="H8">
        <f>SUM(H3:H7)</f>
        <v>0</v>
      </c>
    </row>
    <row r="9" spans="1:8" ht="18" x14ac:dyDescent="0.35">
      <c r="A9" s="4" t="s">
        <v>79</v>
      </c>
      <c r="B9" s="8"/>
      <c r="C9" s="8"/>
      <c r="D9" s="5">
        <f t="shared" si="0"/>
        <v>0</v>
      </c>
    </row>
    <row r="10" spans="1:8" ht="18" x14ac:dyDescent="0.35">
      <c r="A10" s="4" t="s">
        <v>80</v>
      </c>
      <c r="B10" s="16"/>
      <c r="C10" s="16"/>
      <c r="D10" s="5">
        <f t="shared" si="0"/>
        <v>0</v>
      </c>
    </row>
    <row r="11" spans="1:8" ht="18" x14ac:dyDescent="0.3">
      <c r="A11" s="24" t="s">
        <v>81</v>
      </c>
      <c r="B11" s="27"/>
      <c r="C11" s="27"/>
      <c r="D11" s="18">
        <f t="shared" si="0"/>
        <v>0</v>
      </c>
    </row>
    <row r="12" spans="1:8" ht="18" x14ac:dyDescent="0.3">
      <c r="A12" s="30" t="s">
        <v>90</v>
      </c>
      <c r="B12" s="31"/>
      <c r="C12" s="32"/>
      <c r="D12" s="18">
        <f t="shared" ref="D12:D23" si="1">IF(OR(ISBLANK(C12),ISBLANK(B12)),0,IF(ISERROR(MATCH(B12,$F$3:$F$27,0)),0,C12*INDEX($G$3:$G$27,MATCH(B12,$F$3:$F$27,0))))</f>
        <v>0</v>
      </c>
    </row>
    <row r="13" spans="1:8" ht="18" x14ac:dyDescent="0.35">
      <c r="A13" s="25" t="s">
        <v>82</v>
      </c>
      <c r="B13" s="26"/>
      <c r="C13" s="26"/>
      <c r="D13" s="18">
        <f t="shared" si="1"/>
        <v>0</v>
      </c>
    </row>
    <row r="14" spans="1:8" ht="18" x14ac:dyDescent="0.35">
      <c r="A14" s="25" t="s">
        <v>83</v>
      </c>
      <c r="B14" s="27"/>
      <c r="C14" s="27"/>
      <c r="D14" s="18">
        <f t="shared" si="1"/>
        <v>0</v>
      </c>
    </row>
    <row r="15" spans="1:8" ht="18" x14ac:dyDescent="0.35">
      <c r="A15" s="25" t="s">
        <v>84</v>
      </c>
      <c r="B15" s="28"/>
      <c r="C15" s="28"/>
      <c r="D15" s="18">
        <f t="shared" si="1"/>
        <v>0</v>
      </c>
    </row>
    <row r="16" spans="1:8" ht="18" x14ac:dyDescent="0.3">
      <c r="A16" s="33" t="s">
        <v>91</v>
      </c>
      <c r="B16" s="22"/>
      <c r="C16" s="23"/>
      <c r="D16" s="18">
        <f t="shared" si="1"/>
        <v>0</v>
      </c>
    </row>
    <row r="17" spans="1:4" ht="18" x14ac:dyDescent="0.35">
      <c r="A17" s="29" t="s">
        <v>85</v>
      </c>
      <c r="B17" s="26"/>
      <c r="C17" s="26"/>
      <c r="D17" s="18">
        <f t="shared" si="1"/>
        <v>0</v>
      </c>
    </row>
    <row r="18" spans="1:4" ht="18" x14ac:dyDescent="0.35">
      <c r="A18" s="29" t="s">
        <v>86</v>
      </c>
      <c r="B18" s="28"/>
      <c r="C18" s="28"/>
      <c r="D18" s="18">
        <f t="shared" si="1"/>
        <v>0</v>
      </c>
    </row>
    <row r="19" spans="1:4" s="3" customFormat="1" ht="18" x14ac:dyDescent="0.3">
      <c r="A19" s="33" t="s">
        <v>92</v>
      </c>
      <c r="B19" s="34"/>
      <c r="C19" s="35"/>
      <c r="D19" s="18">
        <f t="shared" si="1"/>
        <v>0</v>
      </c>
    </row>
    <row r="20" spans="1:4" ht="18" x14ac:dyDescent="0.35">
      <c r="A20" s="29" t="s">
        <v>87</v>
      </c>
      <c r="B20" s="36"/>
      <c r="C20" s="36"/>
      <c r="D20" s="18">
        <f t="shared" si="1"/>
        <v>0</v>
      </c>
    </row>
    <row r="21" spans="1:4" ht="18" x14ac:dyDescent="0.3">
      <c r="A21" s="33" t="s">
        <v>93</v>
      </c>
      <c r="B21" s="22"/>
      <c r="C21" s="23"/>
      <c r="D21" s="18">
        <f t="shared" si="1"/>
        <v>0</v>
      </c>
    </row>
    <row r="22" spans="1:4" ht="18" x14ac:dyDescent="0.35">
      <c r="A22" s="29" t="s">
        <v>88</v>
      </c>
      <c r="B22" s="26"/>
      <c r="C22" s="26"/>
      <c r="D22" s="18">
        <f t="shared" si="1"/>
        <v>0</v>
      </c>
    </row>
    <row r="23" spans="1:4" ht="18.600000000000001" thickBot="1" x14ac:dyDescent="0.4">
      <c r="A23" s="29" t="s">
        <v>89</v>
      </c>
      <c r="B23" s="27"/>
      <c r="C23" s="27"/>
      <c r="D23" s="18">
        <f t="shared" si="1"/>
        <v>0</v>
      </c>
    </row>
    <row r="24" spans="1:4" ht="18.600000000000001" thickBot="1" x14ac:dyDescent="0.4">
      <c r="A24" s="44" t="s">
        <v>22</v>
      </c>
      <c r="B24" s="42"/>
      <c r="C24" s="17">
        <f>SUM(H8)</f>
        <v>0</v>
      </c>
      <c r="D24" s="7">
        <f>SUM(D2:D23)</f>
        <v>0</v>
      </c>
    </row>
    <row r="25" spans="1:4" hidden="1" x14ac:dyDescent="0.25"/>
    <row r="26" spans="1:4" hidden="1" x14ac:dyDescent="0.25"/>
    <row r="27" spans="1:4" hidden="1" x14ac:dyDescent="0.25">
      <c r="A27" t="s">
        <v>19</v>
      </c>
      <c r="B27">
        <f>SUM(C24)</f>
        <v>0</v>
      </c>
    </row>
    <row r="28" spans="1:4" hidden="1" x14ac:dyDescent="0.25">
      <c r="A28" t="s">
        <v>20</v>
      </c>
      <c r="B28">
        <f>SUM(D24)</f>
        <v>0</v>
      </c>
    </row>
    <row r="30" spans="1:4" ht="45.6" x14ac:dyDescent="0.75">
      <c r="A30" s="13" t="s">
        <v>23</v>
      </c>
      <c r="B30" s="43" t="str">
        <f>IF(B27=0,"-",B28/B27)</f>
        <v>-</v>
      </c>
      <c r="C30" s="43"/>
      <c r="D30" s="6"/>
    </row>
  </sheetData>
  <sheetProtection algorithmName="SHA-512" hashValue="ZfUxIl58ZYOeibO/IKTMdVzlgSgvjpeaADGbELOxgOax8c/RgyqVbFlMLlsRE2DImDktl60bEzFdVyEe8NKzAg==" saltValue="9aISczKx5PhdMENoqJrgvQ==" spinCount="100000" sheet="1" objects="1" scenarios="1"/>
  <protectedRanges>
    <protectedRange sqref="B2:C11 B13:C15 B17:C18 B20:C20 B22:C23" name="Range1"/>
  </protectedRanges>
  <mergeCells count="3">
    <mergeCell ref="B30:C30"/>
    <mergeCell ref="F1:G1"/>
    <mergeCell ref="A24:B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C4" sqref="C4"/>
    </sheetView>
  </sheetViews>
  <sheetFormatPr defaultRowHeight="13.8" x14ac:dyDescent="0.25"/>
  <cols>
    <col min="1" max="1" width="21.44140625" customWidth="1"/>
    <col min="3" max="3" width="13.5546875" bestFit="1" customWidth="1"/>
    <col min="4" max="4" width="0" hidden="1" customWidth="1"/>
    <col min="5" max="5" width="3.6640625" customWidth="1"/>
    <col min="8" max="8" width="0" hidden="1" customWidth="1"/>
  </cols>
  <sheetData>
    <row r="1" spans="1:8" ht="16.2" thickBot="1" x14ac:dyDescent="0.3">
      <c r="A1" s="9" t="s">
        <v>0</v>
      </c>
      <c r="B1" s="9" t="s">
        <v>1</v>
      </c>
      <c r="C1" s="9" t="s">
        <v>94</v>
      </c>
      <c r="D1" s="1" t="s">
        <v>2</v>
      </c>
      <c r="F1" s="40"/>
      <c r="G1" s="40"/>
    </row>
    <row r="2" spans="1:8" ht="18.600000000000001" thickBot="1" x14ac:dyDescent="0.4">
      <c r="A2" s="4" t="s">
        <v>28</v>
      </c>
      <c r="B2" s="8"/>
      <c r="C2" s="8"/>
      <c r="D2" s="5">
        <f>IF(OR(ISBLANK(C2),ISBLANK(B2)),0,IF(ISERROR(MATCH(B2,$F$3:$F$19,0)),0,C2*INDEX($G$3:$G$19,MATCH(B2,$F$3:$F$19,0))))</f>
        <v>0</v>
      </c>
      <c r="F2" s="11" t="s">
        <v>1</v>
      </c>
      <c r="G2" s="12" t="s">
        <v>21</v>
      </c>
    </row>
    <row r="3" spans="1:8" ht="18" x14ac:dyDescent="0.35">
      <c r="A3" s="4" t="s">
        <v>29</v>
      </c>
      <c r="B3" s="8"/>
      <c r="C3" s="8"/>
      <c r="D3" s="5">
        <f>IF(OR(ISBLANK(C3),ISBLANK(B3)),0,IF(ISERROR(MATCH(B3,$F$3:$F$19,0)),0,C3*INDEX($G$3:$G$19,MATCH(B3,$F$3:$F$19,0))))</f>
        <v>0</v>
      </c>
      <c r="F3" s="10" t="s">
        <v>14</v>
      </c>
      <c r="G3" s="10">
        <v>4</v>
      </c>
      <c r="H3">
        <f>COUNTIF(C2:C15,"=4")*4</f>
        <v>0</v>
      </c>
    </row>
    <row r="4" spans="1:8" ht="18" x14ac:dyDescent="0.35">
      <c r="A4" s="4" t="s">
        <v>30</v>
      </c>
      <c r="B4" s="8"/>
      <c r="C4" s="8"/>
      <c r="D4" s="5">
        <f>IF(OR(ISBLANK(C4),ISBLANK(B4)),0,IF(ISERROR(MATCH(B4,$F$3:$F$19,0)),0,C4*INDEX($G$3:$G$19,MATCH(B4,$F$3:$F$19,0))))</f>
        <v>0</v>
      </c>
      <c r="F4" s="2" t="s">
        <v>15</v>
      </c>
      <c r="G4" s="2">
        <v>3</v>
      </c>
      <c r="H4">
        <f>COUNTIF(C2:C15,"=3")*3</f>
        <v>0</v>
      </c>
    </row>
    <row r="5" spans="1:8" ht="18" x14ac:dyDescent="0.35">
      <c r="A5" s="4" t="s">
        <v>31</v>
      </c>
      <c r="B5" s="8"/>
      <c r="C5" s="8"/>
      <c r="D5" s="5">
        <f>IF(OR(ISBLANK(C5),ISBLANK(B5)),0,IF(ISERROR(MATCH(B5,$F$3:$F$19,0)),0,C5*INDEX($G$3:$G$19,MATCH(B5,$F$3:$F$19,0))))</f>
        <v>0</v>
      </c>
      <c r="F5" s="2" t="s">
        <v>16</v>
      </c>
      <c r="G5" s="2">
        <v>2</v>
      </c>
      <c r="H5">
        <f>COUNTIF(C2:C15,"=2")*2</f>
        <v>0</v>
      </c>
    </row>
    <row r="6" spans="1:8" ht="18" x14ac:dyDescent="0.35">
      <c r="A6" s="4" t="s">
        <v>32</v>
      </c>
      <c r="B6" s="8"/>
      <c r="C6" s="8"/>
      <c r="D6" s="5">
        <f t="shared" ref="D6:D15" si="0">IF(OR(ISBLANK(C6),ISBLANK(B6)),0,IF(ISERROR(MATCH(B6,$F$3:$F$19,0)),0,C6*INDEX($G$3:$G$19,MATCH(B6,$F$3:$F$19,0))))</f>
        <v>0</v>
      </c>
      <c r="F6" s="2" t="s">
        <v>17</v>
      </c>
      <c r="G6" s="2">
        <v>1</v>
      </c>
      <c r="H6">
        <f>COUNTIF(C2:C15,"=1")*1</f>
        <v>0</v>
      </c>
    </row>
    <row r="7" spans="1:8" ht="18" x14ac:dyDescent="0.35">
      <c r="A7" s="4" t="s">
        <v>33</v>
      </c>
      <c r="B7" s="8"/>
      <c r="C7" s="8"/>
      <c r="D7" s="5">
        <f t="shared" si="0"/>
        <v>0</v>
      </c>
      <c r="F7" s="2" t="s">
        <v>18</v>
      </c>
      <c r="G7" s="2">
        <v>0</v>
      </c>
      <c r="H7">
        <f>COUNTIF(C2:C15,"=0")*4</f>
        <v>0</v>
      </c>
    </row>
    <row r="8" spans="1:8" ht="18" x14ac:dyDescent="0.35">
      <c r="A8" s="4" t="s">
        <v>34</v>
      </c>
      <c r="B8" s="8"/>
      <c r="C8" s="8"/>
      <c r="D8" s="5">
        <f t="shared" si="0"/>
        <v>0</v>
      </c>
      <c r="H8">
        <f>SUM(H3:H7)</f>
        <v>0</v>
      </c>
    </row>
    <row r="9" spans="1:8" ht="18" x14ac:dyDescent="0.35">
      <c r="A9" s="4" t="s">
        <v>35</v>
      </c>
      <c r="B9" s="8"/>
      <c r="C9" s="8"/>
      <c r="D9" s="5">
        <f t="shared" si="0"/>
        <v>0</v>
      </c>
    </row>
    <row r="10" spans="1:8" ht="18" x14ac:dyDescent="0.35">
      <c r="A10" s="4" t="s">
        <v>36</v>
      </c>
      <c r="B10" s="8"/>
      <c r="C10" s="8"/>
      <c r="D10" s="5">
        <f t="shared" si="0"/>
        <v>0</v>
      </c>
    </row>
    <row r="11" spans="1:8" ht="18" x14ac:dyDescent="0.35">
      <c r="A11" s="4" t="s">
        <v>37</v>
      </c>
      <c r="B11" s="8"/>
      <c r="C11" s="8"/>
      <c r="D11" s="5">
        <f t="shared" si="0"/>
        <v>0</v>
      </c>
    </row>
    <row r="12" spans="1:8" ht="18" x14ac:dyDescent="0.35">
      <c r="A12" s="15" t="s">
        <v>38</v>
      </c>
      <c r="B12" s="16"/>
      <c r="C12" s="16"/>
      <c r="D12" s="5">
        <f t="shared" si="0"/>
        <v>0</v>
      </c>
    </row>
    <row r="13" spans="1:8" ht="18" x14ac:dyDescent="0.35">
      <c r="A13" s="15" t="s">
        <v>41</v>
      </c>
      <c r="B13" s="16"/>
      <c r="C13" s="16"/>
      <c r="D13" s="5">
        <f t="shared" si="0"/>
        <v>0</v>
      </c>
    </row>
    <row r="14" spans="1:8" ht="18" x14ac:dyDescent="0.35">
      <c r="A14" s="15" t="s">
        <v>39</v>
      </c>
      <c r="B14" s="16"/>
      <c r="C14" s="16"/>
      <c r="D14" s="5">
        <f t="shared" si="0"/>
        <v>0</v>
      </c>
    </row>
    <row r="15" spans="1:8" ht="18.600000000000001" thickBot="1" x14ac:dyDescent="0.4">
      <c r="A15" s="15" t="s">
        <v>40</v>
      </c>
      <c r="B15" s="16"/>
      <c r="C15" s="16"/>
      <c r="D15" s="5">
        <f t="shared" si="0"/>
        <v>0</v>
      </c>
    </row>
    <row r="16" spans="1:8" ht="18.600000000000001" thickBot="1" x14ac:dyDescent="0.4">
      <c r="A16" s="41" t="s">
        <v>22</v>
      </c>
      <c r="B16" s="42"/>
      <c r="C16" s="17">
        <f>SUM(H8)</f>
        <v>0</v>
      </c>
      <c r="D16" s="7">
        <f>SUM(D2:D15)</f>
        <v>0</v>
      </c>
    </row>
    <row r="17" spans="1:4" hidden="1" x14ac:dyDescent="0.25"/>
    <row r="18" spans="1:4" hidden="1" x14ac:dyDescent="0.25"/>
    <row r="19" spans="1:4" hidden="1" x14ac:dyDescent="0.25">
      <c r="A19" t="s">
        <v>19</v>
      </c>
      <c r="B19">
        <f>SUM(C16)</f>
        <v>0</v>
      </c>
    </row>
    <row r="20" spans="1:4" hidden="1" x14ac:dyDescent="0.25">
      <c r="A20" t="s">
        <v>20</v>
      </c>
      <c r="B20">
        <f>SUM(D16)</f>
        <v>0</v>
      </c>
    </row>
    <row r="22" spans="1:4" ht="91.2" x14ac:dyDescent="0.75">
      <c r="A22" s="13" t="s">
        <v>23</v>
      </c>
      <c r="B22" s="43" t="str">
        <f>IF(B19=0,"-",B20/B19)</f>
        <v>-</v>
      </c>
      <c r="C22" s="43"/>
      <c r="D22" s="6"/>
    </row>
  </sheetData>
  <sheetProtection algorithmName="SHA-512" hashValue="sEoAFg91pXFxxaeerpFVzW+itnlqtTs4fn8VFxtEpuVhizvx3exMzzYf1ep9mQT/PbsxPLvV4qyjcbIKvg5jDw==" saltValue="u6cZ75r2c1S4ia9UYvs1YQ==" spinCount="100000" sheet="1" objects="1" scenarios="1"/>
  <protectedRanges>
    <protectedRange sqref="B2:C15" name="Range1"/>
  </protectedRanges>
  <mergeCells count="3">
    <mergeCell ref="F1:G1"/>
    <mergeCell ref="A16:B16"/>
    <mergeCell ref="B22:C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C4" sqref="C4"/>
    </sheetView>
  </sheetViews>
  <sheetFormatPr defaultRowHeight="13.8" x14ac:dyDescent="0.25"/>
  <cols>
    <col min="1" max="1" width="23.6640625" customWidth="1"/>
    <col min="3" max="3" width="13.5546875" bestFit="1" customWidth="1"/>
    <col min="4" max="4" width="0" hidden="1" customWidth="1"/>
    <col min="5" max="5" width="3.6640625" customWidth="1"/>
    <col min="8" max="8" width="0" hidden="1" customWidth="1"/>
  </cols>
  <sheetData>
    <row r="1" spans="1:8" ht="16.2" thickBot="1" x14ac:dyDescent="0.3">
      <c r="A1" s="9" t="s">
        <v>0</v>
      </c>
      <c r="B1" s="9" t="s">
        <v>1</v>
      </c>
      <c r="C1" s="9" t="s">
        <v>94</v>
      </c>
      <c r="D1" s="1" t="s">
        <v>2</v>
      </c>
      <c r="F1" s="40"/>
      <c r="G1" s="40"/>
    </row>
    <row r="2" spans="1:8" ht="18.600000000000001" thickBot="1" x14ac:dyDescent="0.4">
      <c r="A2" s="4" t="s">
        <v>56</v>
      </c>
      <c r="B2" s="8"/>
      <c r="C2" s="8"/>
      <c r="D2" s="5">
        <f t="shared" ref="D2:D14" si="0">IF(OR(ISBLANK(C2),ISBLANK(B2)),0,IF(ISERROR(MATCH(B2,$F$3:$F$23,0)),0,C2*INDEX($G$3:$G$23,MATCH(B2,$F$3:$F$23,0))))</f>
        <v>0</v>
      </c>
      <c r="F2" s="11" t="s">
        <v>1</v>
      </c>
      <c r="G2" s="12" t="s">
        <v>21</v>
      </c>
    </row>
    <row r="3" spans="1:8" ht="18" x14ac:dyDescent="0.35">
      <c r="A3" s="4" t="s">
        <v>57</v>
      </c>
      <c r="B3" s="8"/>
      <c r="C3" s="8"/>
      <c r="D3" s="5">
        <f t="shared" si="0"/>
        <v>0</v>
      </c>
      <c r="F3" s="10" t="s">
        <v>14</v>
      </c>
      <c r="G3" s="10">
        <v>4</v>
      </c>
      <c r="H3">
        <f>COUNTIF(C2:C19,"=4")*4</f>
        <v>0</v>
      </c>
    </row>
    <row r="4" spans="1:8" ht="18" x14ac:dyDescent="0.35">
      <c r="A4" s="4" t="s">
        <v>58</v>
      </c>
      <c r="B4" s="8"/>
      <c r="C4" s="8"/>
      <c r="D4" s="5">
        <f t="shared" si="0"/>
        <v>0</v>
      </c>
      <c r="F4" s="2" t="s">
        <v>15</v>
      </c>
      <c r="G4" s="2">
        <v>3</v>
      </c>
      <c r="H4">
        <f>COUNTIF(C2:C19,"=3")*3</f>
        <v>0</v>
      </c>
    </row>
    <row r="5" spans="1:8" ht="18" x14ac:dyDescent="0.35">
      <c r="A5" s="4" t="s">
        <v>59</v>
      </c>
      <c r="B5" s="8"/>
      <c r="C5" s="8"/>
      <c r="D5" s="5">
        <f t="shared" si="0"/>
        <v>0</v>
      </c>
      <c r="F5" s="2" t="s">
        <v>16</v>
      </c>
      <c r="G5" s="2">
        <v>2</v>
      </c>
      <c r="H5">
        <f>COUNTIF(C2:C19,"=2")*2</f>
        <v>0</v>
      </c>
    </row>
    <row r="6" spans="1:8" ht="18" x14ac:dyDescent="0.35">
      <c r="A6" s="4" t="s">
        <v>60</v>
      </c>
      <c r="B6" s="8"/>
      <c r="C6" s="8"/>
      <c r="D6" s="5">
        <f t="shared" si="0"/>
        <v>0</v>
      </c>
      <c r="F6" s="2" t="s">
        <v>17</v>
      </c>
      <c r="G6" s="2">
        <v>1</v>
      </c>
      <c r="H6">
        <f>COUNTIF(C2:C19,"=1")*1</f>
        <v>0</v>
      </c>
    </row>
    <row r="7" spans="1:8" ht="18" x14ac:dyDescent="0.35">
      <c r="A7" s="4" t="s">
        <v>61</v>
      </c>
      <c r="B7" s="8"/>
      <c r="C7" s="8"/>
      <c r="D7" s="5">
        <f t="shared" si="0"/>
        <v>0</v>
      </c>
      <c r="F7" s="2" t="s">
        <v>18</v>
      </c>
      <c r="G7" s="2">
        <v>0</v>
      </c>
      <c r="H7">
        <f>COUNTIF(C2:C19,"=0")*0</f>
        <v>0</v>
      </c>
    </row>
    <row r="8" spans="1:8" ht="18" x14ac:dyDescent="0.35">
      <c r="A8" s="4" t="s">
        <v>62</v>
      </c>
      <c r="B8" s="8"/>
      <c r="C8" s="8"/>
      <c r="D8" s="5">
        <f t="shared" si="0"/>
        <v>0</v>
      </c>
      <c r="H8">
        <f>SUM(H3:H7)</f>
        <v>0</v>
      </c>
    </row>
    <row r="9" spans="1:8" ht="18" x14ac:dyDescent="0.35">
      <c r="A9" s="4" t="s">
        <v>63</v>
      </c>
      <c r="B9" s="8"/>
      <c r="C9" s="8"/>
      <c r="D9" s="5">
        <f t="shared" si="0"/>
        <v>0</v>
      </c>
    </row>
    <row r="10" spans="1:8" ht="18" x14ac:dyDescent="0.35">
      <c r="A10" s="4" t="s">
        <v>64</v>
      </c>
      <c r="B10" s="16"/>
      <c r="C10" s="16"/>
      <c r="D10" s="5">
        <f t="shared" si="0"/>
        <v>0</v>
      </c>
    </row>
    <row r="11" spans="1:8" ht="18" x14ac:dyDescent="0.3">
      <c r="A11" s="20" t="s">
        <v>65</v>
      </c>
      <c r="B11" s="22"/>
      <c r="C11" s="23"/>
      <c r="D11" s="18">
        <f t="shared" si="0"/>
        <v>0</v>
      </c>
    </row>
    <row r="12" spans="1:8" ht="18" x14ac:dyDescent="0.35">
      <c r="A12" s="4" t="s">
        <v>66</v>
      </c>
      <c r="B12" s="19"/>
      <c r="C12" s="19"/>
      <c r="D12" s="5">
        <f t="shared" si="0"/>
        <v>0</v>
      </c>
    </row>
    <row r="13" spans="1:8" ht="18" x14ac:dyDescent="0.35">
      <c r="A13" s="4" t="s">
        <v>67</v>
      </c>
      <c r="B13" s="8"/>
      <c r="C13" s="8"/>
      <c r="D13" s="5">
        <f t="shared" si="0"/>
        <v>0</v>
      </c>
    </row>
    <row r="14" spans="1:8" ht="18" x14ac:dyDescent="0.35">
      <c r="A14" s="4" t="s">
        <v>68</v>
      </c>
      <c r="B14" s="16"/>
      <c r="C14" s="16"/>
      <c r="D14" s="5">
        <f t="shared" si="0"/>
        <v>0</v>
      </c>
    </row>
    <row r="15" spans="1:8" ht="18" x14ac:dyDescent="0.3">
      <c r="A15" s="21" t="s">
        <v>65</v>
      </c>
      <c r="B15" s="22"/>
      <c r="C15" s="23"/>
      <c r="D15" s="18">
        <f t="shared" ref="D15:D19" si="1">IF(OR(ISBLANK(C15),ISBLANK(B15)),0,IF(ISERROR(MATCH(B15,$F$3:$F$23,0)),0,C15*INDEX($G$3:$G$23,MATCH(B15,$F$3:$F$23,0))))</f>
        <v>0</v>
      </c>
    </row>
    <row r="16" spans="1:8" ht="18" x14ac:dyDescent="0.35">
      <c r="A16" s="4" t="s">
        <v>69</v>
      </c>
      <c r="B16" s="19"/>
      <c r="C16" s="19"/>
      <c r="D16" s="5">
        <f t="shared" si="1"/>
        <v>0</v>
      </c>
    </row>
    <row r="17" spans="1:4" ht="18" x14ac:dyDescent="0.35">
      <c r="A17" s="15" t="s">
        <v>70</v>
      </c>
      <c r="B17" s="8"/>
      <c r="C17" s="8"/>
      <c r="D17" s="5">
        <f t="shared" si="1"/>
        <v>0</v>
      </c>
    </row>
    <row r="18" spans="1:4" ht="18" x14ac:dyDescent="0.25">
      <c r="A18" s="46" t="s">
        <v>71</v>
      </c>
      <c r="B18" s="48"/>
      <c r="C18" s="48"/>
      <c r="D18" s="5">
        <f t="shared" si="1"/>
        <v>0</v>
      </c>
    </row>
    <row r="19" spans="1:4" ht="18.600000000000001" thickBot="1" x14ac:dyDescent="0.3">
      <c r="A19" s="47"/>
      <c r="B19" s="49"/>
      <c r="C19" s="49"/>
      <c r="D19" s="5">
        <f t="shared" si="1"/>
        <v>0</v>
      </c>
    </row>
    <row r="20" spans="1:4" ht="18.600000000000001" thickBot="1" x14ac:dyDescent="0.4">
      <c r="A20" s="44" t="s">
        <v>22</v>
      </c>
      <c r="B20" s="42"/>
      <c r="C20" s="17">
        <f>SUM(H8)</f>
        <v>0</v>
      </c>
      <c r="D20" s="7">
        <f>SUM(D2:D19)</f>
        <v>0</v>
      </c>
    </row>
    <row r="21" spans="1:4" hidden="1" x14ac:dyDescent="0.25"/>
    <row r="22" spans="1:4" hidden="1" x14ac:dyDescent="0.25"/>
    <row r="23" spans="1:4" hidden="1" x14ac:dyDescent="0.25">
      <c r="A23" t="s">
        <v>19</v>
      </c>
      <c r="B23">
        <f>SUM(C20)</f>
        <v>0</v>
      </c>
    </row>
    <row r="24" spans="1:4" hidden="1" x14ac:dyDescent="0.25">
      <c r="A24" t="s">
        <v>20</v>
      </c>
      <c r="B24">
        <f>SUM(D20)</f>
        <v>0</v>
      </c>
    </row>
    <row r="26" spans="1:4" ht="91.2" x14ac:dyDescent="0.75">
      <c r="A26" s="13" t="s">
        <v>23</v>
      </c>
      <c r="B26" s="43" t="str">
        <f>IF(B23=0,"-",B24/B23)</f>
        <v>-</v>
      </c>
      <c r="C26" s="43"/>
      <c r="D26" s="6"/>
    </row>
  </sheetData>
  <sheetProtection algorithmName="SHA-512" hashValue="lpAD4y00n3E5vbq2l3LuayzDv/aPSi9ziBU208Zt6+nb8v3gRYNJFtKNyRf2YGWUN7NgwAUz0gs9wnUnpL34sg==" saltValue="9IRzIZnvlJgSUbHTN5pFAQ==" spinCount="100000" sheet="1" objects="1" scenarios="1"/>
  <protectedRanges>
    <protectedRange sqref="B2:C10 B12:C14 B16:C19" name="Range1"/>
  </protectedRanges>
  <mergeCells count="6">
    <mergeCell ref="F1:G1"/>
    <mergeCell ref="A20:B20"/>
    <mergeCell ref="B26:C26"/>
    <mergeCell ref="A18:A19"/>
    <mergeCell ref="B18:B19"/>
    <mergeCell ref="C18:C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2" sqref="B2"/>
    </sheetView>
  </sheetViews>
  <sheetFormatPr defaultRowHeight="13.8" x14ac:dyDescent="0.25"/>
  <cols>
    <col min="1" max="1" width="21.33203125" customWidth="1"/>
    <col min="3" max="3" width="13.5546875" bestFit="1" customWidth="1"/>
    <col min="4" max="4" width="0" hidden="1" customWidth="1"/>
    <col min="5" max="5" width="3.6640625" customWidth="1"/>
    <col min="8" max="8" width="0" hidden="1" customWidth="1"/>
  </cols>
  <sheetData>
    <row r="1" spans="1:8" ht="16.2" thickBot="1" x14ac:dyDescent="0.3">
      <c r="A1" s="9" t="s">
        <v>0</v>
      </c>
      <c r="B1" s="9" t="s">
        <v>1</v>
      </c>
      <c r="C1" s="9" t="s">
        <v>94</v>
      </c>
      <c r="D1" s="1" t="s">
        <v>2</v>
      </c>
      <c r="F1" s="40"/>
      <c r="G1" s="40"/>
    </row>
    <row r="2" spans="1:8" ht="18.600000000000001" thickBot="1" x14ac:dyDescent="0.4">
      <c r="A2" s="4" t="s">
        <v>4</v>
      </c>
      <c r="B2" s="8"/>
      <c r="C2" s="8"/>
      <c r="D2" s="5">
        <f>IF(OR(ISBLANK(C2),ISBLANK(B2)),0,IF(ISERROR(MATCH(B2,$F$3:$F$16,0)),0,C2*INDEX($G$3:$G$16,MATCH(B2,$F$3:$F$16,0))))</f>
        <v>0</v>
      </c>
      <c r="F2" s="11" t="s">
        <v>1</v>
      </c>
      <c r="G2" s="12" t="s">
        <v>21</v>
      </c>
    </row>
    <row r="3" spans="1:8" ht="18" x14ac:dyDescent="0.35">
      <c r="A3" s="4" t="s">
        <v>5</v>
      </c>
      <c r="B3" s="8"/>
      <c r="C3" s="8"/>
      <c r="D3" s="5">
        <f>IF(OR(ISBLANK(C3),ISBLANK(B3)),0,IF(ISERROR(MATCH(B3,$F$3:$F$16,0)),0,C3*INDEX($G$3:$G$16,MATCH(B3,$F$3:$F$16,0))))</f>
        <v>0</v>
      </c>
      <c r="F3" s="10" t="s">
        <v>14</v>
      </c>
      <c r="G3" s="10">
        <v>4</v>
      </c>
      <c r="H3">
        <f>COUNTIF(C2:C12,"=4")*4</f>
        <v>0</v>
      </c>
    </row>
    <row r="4" spans="1:8" ht="18" x14ac:dyDescent="0.35">
      <c r="A4" s="4" t="s">
        <v>6</v>
      </c>
      <c r="B4" s="8"/>
      <c r="C4" s="8"/>
      <c r="D4" s="5">
        <f>IF(OR(ISBLANK(C4),ISBLANK(B4)),0,IF(ISERROR(MATCH(B4,$F$3:$F$16,0)),0,C4*INDEX($G$3:$G$16,MATCH(B4,$F$3:$F$16,0))))</f>
        <v>0</v>
      </c>
      <c r="F4" s="2" t="s">
        <v>15</v>
      </c>
      <c r="G4" s="2">
        <v>3</v>
      </c>
      <c r="H4">
        <f>COUNTIF(C2:C12,"=3")*3</f>
        <v>0</v>
      </c>
    </row>
    <row r="5" spans="1:8" ht="18" x14ac:dyDescent="0.35">
      <c r="A5" s="4" t="s">
        <v>7</v>
      </c>
      <c r="B5" s="8"/>
      <c r="C5" s="8"/>
      <c r="D5" s="5">
        <f>IF(OR(ISBLANK(C5),ISBLANK(B5)),0,IF(ISERROR(MATCH(B5,$F$3:$F$16,0)),0,C5*INDEX($G$3:$G$16,MATCH(B5,$F$3:$F$16,0))))</f>
        <v>0</v>
      </c>
      <c r="F5" s="2" t="s">
        <v>16</v>
      </c>
      <c r="G5" s="2">
        <v>2</v>
      </c>
      <c r="H5">
        <f>COUNTIF(C2:C12,"=2")*2</f>
        <v>0</v>
      </c>
    </row>
    <row r="6" spans="1:8" ht="18" x14ac:dyDescent="0.35">
      <c r="A6" s="4" t="s">
        <v>10</v>
      </c>
      <c r="B6" s="8"/>
      <c r="C6" s="8"/>
      <c r="D6" s="5">
        <f t="shared" ref="D6:D12" si="0">IF(OR(ISBLANK(C6),ISBLANK(B6)),0,IF(ISERROR(MATCH(B6,$F$3:$F$16,0)),0,C6*INDEX($G$3:$G$16,MATCH(B6,$F$3:$F$16,0))))</f>
        <v>0</v>
      </c>
      <c r="F6" s="2" t="s">
        <v>17</v>
      </c>
      <c r="G6" s="2">
        <v>1</v>
      </c>
      <c r="H6">
        <f>COUNTIF(C2:C12,"=1")*1</f>
        <v>0</v>
      </c>
    </row>
    <row r="7" spans="1:8" ht="18" x14ac:dyDescent="0.35">
      <c r="A7" s="4" t="s">
        <v>12</v>
      </c>
      <c r="B7" s="8"/>
      <c r="C7" s="8"/>
      <c r="D7" s="5">
        <f t="shared" si="0"/>
        <v>0</v>
      </c>
      <c r="F7" s="2" t="s">
        <v>18</v>
      </c>
      <c r="G7" s="2">
        <v>0</v>
      </c>
      <c r="H7">
        <f>COUNTIF(C2:C12,"=0")*0</f>
        <v>0</v>
      </c>
    </row>
    <row r="8" spans="1:8" ht="18" x14ac:dyDescent="0.35">
      <c r="A8" s="4" t="s">
        <v>49</v>
      </c>
      <c r="B8" s="8"/>
      <c r="C8" s="8"/>
      <c r="D8" s="5">
        <f t="shared" si="0"/>
        <v>0</v>
      </c>
      <c r="H8">
        <f>SUM(H3:H7)</f>
        <v>0</v>
      </c>
    </row>
    <row r="9" spans="1:8" ht="18" x14ac:dyDescent="0.35">
      <c r="A9" s="4" t="s">
        <v>50</v>
      </c>
      <c r="B9" s="8"/>
      <c r="C9" s="8"/>
      <c r="D9" s="5">
        <f t="shared" si="0"/>
        <v>0</v>
      </c>
    </row>
    <row r="10" spans="1:8" ht="18" x14ac:dyDescent="0.35">
      <c r="A10" s="4" t="s">
        <v>51</v>
      </c>
      <c r="B10" s="8"/>
      <c r="C10" s="8"/>
      <c r="D10" s="5">
        <f t="shared" si="0"/>
        <v>0</v>
      </c>
    </row>
    <row r="11" spans="1:8" ht="18" x14ac:dyDescent="0.35">
      <c r="A11" s="4" t="s">
        <v>52</v>
      </c>
      <c r="B11" s="8"/>
      <c r="C11" s="8"/>
      <c r="D11" s="5">
        <f t="shared" si="0"/>
        <v>0</v>
      </c>
    </row>
    <row r="12" spans="1:8" ht="18.600000000000001" thickBot="1" x14ac:dyDescent="0.4">
      <c r="A12" s="15" t="s">
        <v>53</v>
      </c>
      <c r="B12" s="16"/>
      <c r="C12" s="16"/>
      <c r="D12" s="5">
        <f t="shared" si="0"/>
        <v>0</v>
      </c>
    </row>
    <row r="13" spans="1:8" ht="18.600000000000001" thickBot="1" x14ac:dyDescent="0.4">
      <c r="A13" s="41" t="s">
        <v>22</v>
      </c>
      <c r="B13" s="42"/>
      <c r="C13" s="17">
        <f>SUM(H8)</f>
        <v>0</v>
      </c>
      <c r="D13" s="7">
        <f>SUM(D2:D12)</f>
        <v>0</v>
      </c>
    </row>
    <row r="14" spans="1:8" hidden="1" x14ac:dyDescent="0.25"/>
    <row r="15" spans="1:8" hidden="1" x14ac:dyDescent="0.25"/>
    <row r="16" spans="1:8" hidden="1" x14ac:dyDescent="0.25">
      <c r="A16" t="s">
        <v>19</v>
      </c>
      <c r="B16">
        <f>SUM(C13)</f>
        <v>0</v>
      </c>
    </row>
    <row r="17" spans="1:4" hidden="1" x14ac:dyDescent="0.25">
      <c r="A17" t="s">
        <v>20</v>
      </c>
      <c r="B17">
        <f>SUM(D13)</f>
        <v>0</v>
      </c>
    </row>
    <row r="19" spans="1:4" ht="91.2" x14ac:dyDescent="0.75">
      <c r="A19" s="13" t="s">
        <v>23</v>
      </c>
      <c r="B19" s="43" t="str">
        <f>IF(B16=0,"-",B17/B16)</f>
        <v>-</v>
      </c>
      <c r="C19" s="43"/>
      <c r="D19" s="6"/>
    </row>
  </sheetData>
  <sheetProtection algorithmName="SHA-512" hashValue="Z9MwpWfA/v+LI9TmQ0A1GNx5uccfZyu7DrUdJpXhwxafAcMl2TA0+KI4dFMFz/biGlsvlGKLYqyWxgoCstdllg==" saltValue="HEsi/WsVotuoZBpBNqWFEA==" spinCount="100000" sheet="1" objects="1" scenarios="1"/>
  <protectedRanges>
    <protectedRange sqref="B2:C12" name="Range1"/>
  </protectedRanges>
  <mergeCells count="3">
    <mergeCell ref="F1:G1"/>
    <mergeCell ref="A13:B13"/>
    <mergeCell ref="B19:C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ART</vt:lpstr>
      <vt:lpstr>ELED</vt:lpstr>
      <vt:lpstr>ENG</vt:lpstr>
      <vt:lpstr>ERCH</vt:lpstr>
      <vt:lpstr>HIST</vt:lpstr>
      <vt:lpstr>KINS</vt:lpstr>
      <vt:lpstr>MATH</vt:lpstr>
      <vt:lpstr>SPED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Danna M. Collins</dc:creator>
  <cp:lastModifiedBy>R. Stewart Mayers</cp:lastModifiedBy>
  <dcterms:created xsi:type="dcterms:W3CDTF">2018-01-05T20:09:31Z</dcterms:created>
  <dcterms:modified xsi:type="dcterms:W3CDTF">2018-09-07T17:43:46Z</dcterms:modified>
</cp:coreProperties>
</file>