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63" documentId="11_E60897F41BE170836B02CE998F75CCDC64E183C8" xr6:coauthVersionLast="46" xr6:coauthVersionMax="46" xr10:uidLastSave="{B8C6A707-A538-4D0B-9CB1-532319E97E67}"/>
  <bookViews>
    <workbookView xWindow="240" yWindow="105" windowWidth="14805" windowHeight="8010" xr2:uid="{00000000-000D-0000-FFFF-FFFF00000000}"/>
  </bookViews>
  <sheets>
    <sheet name="Criterion 2017-202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1" l="1"/>
  <c r="N46" i="1"/>
  <c r="L46" i="1"/>
  <c r="J46" i="1"/>
  <c r="H46" i="1"/>
  <c r="F46" i="1"/>
  <c r="Q45" i="1"/>
  <c r="O45" i="1"/>
  <c r="M45" i="1"/>
  <c r="K45" i="1"/>
  <c r="I45" i="1"/>
  <c r="G45" i="1"/>
  <c r="E45" i="1"/>
  <c r="D45" i="1"/>
  <c r="Q44" i="1"/>
  <c r="O44" i="1"/>
  <c r="M44" i="1"/>
  <c r="K44" i="1"/>
  <c r="I44" i="1"/>
  <c r="G44" i="1"/>
  <c r="E44" i="1"/>
  <c r="D44" i="1"/>
  <c r="Q43" i="1"/>
  <c r="O43" i="1"/>
  <c r="M43" i="1"/>
  <c r="K43" i="1"/>
  <c r="I43" i="1"/>
  <c r="G43" i="1"/>
  <c r="E43" i="1"/>
  <c r="D43" i="1"/>
  <c r="P32" i="1"/>
  <c r="N32" i="1"/>
  <c r="L32" i="1"/>
  <c r="J32" i="1"/>
  <c r="H32" i="1"/>
  <c r="F32" i="1"/>
  <c r="Q31" i="1"/>
  <c r="O31" i="1"/>
  <c r="M31" i="1"/>
  <c r="K31" i="1"/>
  <c r="I31" i="1"/>
  <c r="G31" i="1"/>
  <c r="E31" i="1"/>
  <c r="D31" i="1"/>
  <c r="Q30" i="1"/>
  <c r="O30" i="1"/>
  <c r="M30" i="1"/>
  <c r="K30" i="1"/>
  <c r="I30" i="1"/>
  <c r="G30" i="1"/>
  <c r="E30" i="1"/>
  <c r="D30" i="1"/>
  <c r="Q29" i="1"/>
  <c r="O29" i="1"/>
  <c r="M29" i="1"/>
  <c r="K29" i="1"/>
  <c r="I29" i="1"/>
  <c r="G29" i="1"/>
  <c r="E29" i="1"/>
  <c r="D29" i="1"/>
  <c r="P13" i="1"/>
  <c r="N13" i="1"/>
  <c r="L13" i="1"/>
  <c r="J13" i="1"/>
  <c r="H13" i="1"/>
  <c r="F13" i="1"/>
  <c r="Q12" i="1"/>
  <c r="O12" i="1"/>
  <c r="M12" i="1"/>
  <c r="K12" i="1"/>
  <c r="I12" i="1"/>
  <c r="G12" i="1"/>
  <c r="E12" i="1"/>
  <c r="D12" i="1"/>
  <c r="Q11" i="1"/>
  <c r="O11" i="1"/>
  <c r="M11" i="1"/>
  <c r="K11" i="1"/>
  <c r="I11" i="1"/>
  <c r="G11" i="1"/>
  <c r="E11" i="1"/>
  <c r="D11" i="1"/>
  <c r="Q10" i="1"/>
  <c r="O10" i="1"/>
  <c r="M10" i="1"/>
  <c r="K10" i="1"/>
  <c r="I10" i="1"/>
  <c r="G10" i="1"/>
  <c r="E10" i="1"/>
  <c r="D10" i="1"/>
</calcChain>
</file>

<file path=xl/sharedStrings.xml><?xml version="1.0" encoding="utf-8"?>
<sst xmlns="http://schemas.openxmlformats.org/spreadsheetml/2006/main" count="129" uniqueCount="35">
  <si>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</si>
  <si>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</si>
  <si>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</si>
  <si>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</si>
  <si>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</si>
  <si>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</si>
  <si>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</si>
  <si>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</si>
  <si>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</si>
  <si>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</si>
  <si>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</si>
  <si>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</si>
  <si>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3</t>
  </si>
  <si>
    <t>Follows established rules of attendace and punctuality.</t>
  </si>
  <si>
    <t>Presents a professional apperance.</t>
  </si>
  <si>
    <t>Works collaborativly with parents, students, and proffesionals.</t>
  </si>
  <si>
    <t>Treats others with friendliness and tact..</t>
  </si>
  <si>
    <t>Demonstrates enthusiasm for work.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</si>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</sst>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A21" workbookViewId="0">
      <selection activeCell="C16" sqref="C16"/>
    </sheetView>
  </sheetViews>
  <sheetFormatPr defaultRowHeight="15"/>
  <cols>
    <col min="1" max="1" width="31" style="6" customWidth="1"/>
    <col min="2" max="2" width="52.7109375" style="6" customWidth="1"/>
    <col min="3" max="3" width="9.140625" style="6"/>
    <col min="4" max="4" width="9.140625" style="15"/>
    <col min="5" max="5" width="9.140625" style="6"/>
    <col min="6" max="6" width="16.85546875" style="6" bestFit="1" customWidth="1"/>
    <col min="7" max="7" width="7.85546875" style="6" bestFit="1" customWidth="1"/>
    <col min="8" max="8" width="16.85546875" style="6" bestFit="1" customWidth="1"/>
    <col min="9" max="9" width="7.85546875" style="6" bestFit="1" customWidth="1"/>
    <col min="10" max="10" width="24.7109375" style="6" bestFit="1" customWidth="1"/>
    <col min="11" max="11" width="4.5703125" style="6" bestFit="1" customWidth="1"/>
    <col min="12" max="12" width="14" style="6" bestFit="1" customWidth="1"/>
    <col min="13" max="13" width="4.7109375" style="6" bestFit="1" customWidth="1"/>
    <col min="14" max="14" width="25.140625" style="6" bestFit="1" customWidth="1"/>
    <col min="15" max="15" width="4.7109375" style="6" bestFit="1" customWidth="1"/>
    <col min="16" max="16" width="9.5703125" style="6" bestFit="1" customWidth="1"/>
    <col min="17" max="17" width="4.7109375" style="6" bestFit="1" customWidth="1"/>
    <col min="18" max="16384" width="9.140625" style="6"/>
  </cols>
  <sheetData>
    <row r="1" spans="1: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5"/>
    </row>
    <row r="2" spans="1:18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16" t="s">
        <v>6</v>
      </c>
      <c r="G2" s="16"/>
      <c r="H2" s="16" t="s">
        <v>7</v>
      </c>
      <c r="I2" s="16"/>
      <c r="J2" s="16" t="s">
        <v>8</v>
      </c>
      <c r="K2" s="16"/>
      <c r="L2" s="16" t="s">
        <v>9</v>
      </c>
      <c r="M2" s="16"/>
      <c r="N2" s="16" t="s">
        <v>10</v>
      </c>
      <c r="O2" s="16"/>
      <c r="P2" s="16" t="s">
        <v>11</v>
      </c>
      <c r="Q2" s="16"/>
    </row>
    <row r="3" spans="1:18">
      <c r="A3" s="11" t="s">
        <v>12</v>
      </c>
      <c r="B3" s="11" t="s">
        <v>13</v>
      </c>
      <c r="C3" s="11">
        <v>70</v>
      </c>
      <c r="D3" s="12">
        <v>4.5999999999999996</v>
      </c>
      <c r="E3" s="13">
        <v>0.92</v>
      </c>
      <c r="F3" s="11"/>
      <c r="G3" s="11"/>
      <c r="H3" s="11"/>
      <c r="I3" s="11"/>
      <c r="J3" s="11"/>
      <c r="K3" s="11"/>
      <c r="L3" s="11">
        <v>7</v>
      </c>
      <c r="M3" s="11">
        <v>10</v>
      </c>
      <c r="N3" s="11">
        <v>14</v>
      </c>
      <c r="O3" s="11">
        <v>20</v>
      </c>
      <c r="P3" s="11">
        <v>49</v>
      </c>
      <c r="Q3" s="11">
        <v>70</v>
      </c>
    </row>
    <row r="4" spans="1:18">
      <c r="A4" s="14" t="s">
        <v>12</v>
      </c>
      <c r="B4" s="14" t="s">
        <v>14</v>
      </c>
      <c r="C4" s="14">
        <v>70</v>
      </c>
      <c r="D4" s="9">
        <v>4.7</v>
      </c>
      <c r="E4" s="10">
        <v>0.94</v>
      </c>
      <c r="F4" s="14"/>
      <c r="G4" s="14"/>
      <c r="H4" s="14"/>
      <c r="I4" s="14"/>
      <c r="J4" s="14"/>
      <c r="K4" s="14"/>
      <c r="L4" s="14">
        <v>5</v>
      </c>
      <c r="M4" s="14">
        <v>7</v>
      </c>
      <c r="N4" s="14">
        <v>11</v>
      </c>
      <c r="O4" s="14">
        <v>16</v>
      </c>
      <c r="P4" s="14">
        <v>54</v>
      </c>
      <c r="Q4" s="14">
        <v>77</v>
      </c>
    </row>
    <row r="5" spans="1:18">
      <c r="A5" s="11" t="s">
        <v>12</v>
      </c>
      <c r="B5" s="11" t="s">
        <v>15</v>
      </c>
      <c r="C5" s="11">
        <v>70</v>
      </c>
      <c r="D5" s="12">
        <v>4.57</v>
      </c>
      <c r="E5" s="13">
        <v>0.91</v>
      </c>
      <c r="F5" s="11"/>
      <c r="G5" s="11"/>
      <c r="H5" s="11"/>
      <c r="I5" s="11"/>
      <c r="J5" s="11"/>
      <c r="K5" s="11"/>
      <c r="L5" s="11">
        <v>6</v>
      </c>
      <c r="M5" s="11">
        <v>9</v>
      </c>
      <c r="N5" s="11">
        <v>18</v>
      </c>
      <c r="O5" s="11">
        <v>26</v>
      </c>
      <c r="P5" s="11">
        <v>46</v>
      </c>
      <c r="Q5" s="11">
        <v>66</v>
      </c>
    </row>
    <row r="6" spans="1:18">
      <c r="A6" s="14" t="s">
        <v>12</v>
      </c>
      <c r="B6" s="14" t="s">
        <v>16</v>
      </c>
      <c r="C6" s="14">
        <v>70</v>
      </c>
      <c r="D6" s="9">
        <v>4.7</v>
      </c>
      <c r="E6" s="10">
        <v>0.94</v>
      </c>
      <c r="F6" s="14"/>
      <c r="G6" s="14"/>
      <c r="H6" s="14"/>
      <c r="I6" s="14"/>
      <c r="J6" s="14"/>
      <c r="K6" s="14"/>
      <c r="L6" s="14">
        <v>4</v>
      </c>
      <c r="M6" s="14">
        <v>6</v>
      </c>
      <c r="N6" s="14">
        <v>13</v>
      </c>
      <c r="O6" s="14">
        <v>19</v>
      </c>
      <c r="P6" s="14">
        <v>53</v>
      </c>
      <c r="Q6" s="14">
        <v>76</v>
      </c>
    </row>
    <row r="7" spans="1:18">
      <c r="A7" s="11" t="s">
        <v>12</v>
      </c>
      <c r="B7" s="11" t="s">
        <v>17</v>
      </c>
      <c r="C7" s="11">
        <v>70</v>
      </c>
      <c r="D7" s="12">
        <v>4.57</v>
      </c>
      <c r="E7" s="13">
        <v>0.91</v>
      </c>
      <c r="F7" s="11"/>
      <c r="G7" s="11"/>
      <c r="H7" s="11"/>
      <c r="I7" s="11"/>
      <c r="J7" s="11">
        <v>1</v>
      </c>
      <c r="K7" s="11">
        <v>1</v>
      </c>
      <c r="L7" s="11">
        <v>5</v>
      </c>
      <c r="M7" s="11">
        <v>7</v>
      </c>
      <c r="N7" s="11">
        <v>17</v>
      </c>
      <c r="O7" s="11">
        <v>24</v>
      </c>
      <c r="P7" s="11">
        <v>47</v>
      </c>
      <c r="Q7" s="11">
        <v>67</v>
      </c>
    </row>
    <row r="9" spans="1:18">
      <c r="D9" s="18" t="s">
        <v>4</v>
      </c>
      <c r="E9" s="19" t="s">
        <v>5</v>
      </c>
      <c r="F9" s="3" t="s">
        <v>18</v>
      </c>
      <c r="G9" s="3" t="s">
        <v>19</v>
      </c>
      <c r="H9" s="3" t="s">
        <v>20</v>
      </c>
      <c r="I9" s="3" t="s">
        <v>19</v>
      </c>
      <c r="J9" s="3" t="s">
        <v>21</v>
      </c>
      <c r="K9" s="3" t="s">
        <v>19</v>
      </c>
      <c r="L9" s="3" t="s">
        <v>22</v>
      </c>
      <c r="M9" s="3" t="s">
        <v>19</v>
      </c>
      <c r="N9" s="3" t="s">
        <v>23</v>
      </c>
      <c r="O9" s="3" t="s">
        <v>19</v>
      </c>
      <c r="P9" s="3" t="s">
        <v>24</v>
      </c>
      <c r="Q9" s="3" t="s">
        <v>19</v>
      </c>
      <c r="R9" s="2"/>
    </row>
    <row r="10" spans="1:18">
      <c r="D10" s="1">
        <f>AVERAGE(D3:D7)</f>
        <v>4.6280000000000001</v>
      </c>
      <c r="E10" s="4">
        <f>AVERAGE(E3:E7)</f>
        <v>0.92400000000000004</v>
      </c>
      <c r="F10" s="2"/>
      <c r="G10" s="4" t="e">
        <f>AVERAGE(G3:G7)*0.01</f>
        <v>#DIV/0!</v>
      </c>
      <c r="H10" s="2"/>
      <c r="I10" s="4" t="e">
        <f>AVERAGE(I3:I7)*0.01</f>
        <v>#DIV/0!</v>
      </c>
      <c r="J10" s="2"/>
      <c r="K10" s="4">
        <f>AVERAGE(K3:K7)*0.01</f>
        <v>0.01</v>
      </c>
      <c r="L10" s="2"/>
      <c r="M10" s="4">
        <f>AVERAGE(M3:M7)*0.01</f>
        <v>7.8E-2</v>
      </c>
      <c r="N10" s="2"/>
      <c r="O10" s="4">
        <f>AVERAGE(O3:O7)*0.01</f>
        <v>0.21</v>
      </c>
      <c r="P10" s="2"/>
      <c r="Q10" s="4">
        <f>AVERAGE(Q3:Q7)*0.01</f>
        <v>0.71200000000000008</v>
      </c>
      <c r="R10" s="2" t="s">
        <v>25</v>
      </c>
    </row>
    <row r="11" spans="1:18">
      <c r="D11" s="1">
        <f>MIN(D3:D7)</f>
        <v>4.57</v>
      </c>
      <c r="E11" s="4">
        <f>MIN(E3:E7)</f>
        <v>0.91</v>
      </c>
      <c r="F11" s="2"/>
      <c r="G11" s="4">
        <f>MIN(G3:G7)*0.01</f>
        <v>0</v>
      </c>
      <c r="H11" s="2"/>
      <c r="I11" s="4">
        <f>MIN(I3:I7)*0.01</f>
        <v>0</v>
      </c>
      <c r="J11" s="2"/>
      <c r="K11" s="4">
        <f>MIN(K3:K7)*0.01</f>
        <v>0.01</v>
      </c>
      <c r="L11" s="2"/>
      <c r="M11" s="4">
        <f>MIN(M3:M7)*0.01</f>
        <v>0.06</v>
      </c>
      <c r="N11" s="2"/>
      <c r="O11" s="4">
        <f>MIN(O3:O7)*0.01</f>
        <v>0.16</v>
      </c>
      <c r="P11" s="2"/>
      <c r="Q11" s="4">
        <f>MIN(Q3:Q7)*0.01</f>
        <v>0.66</v>
      </c>
      <c r="R11" s="2" t="s">
        <v>26</v>
      </c>
    </row>
    <row r="12" spans="1:18">
      <c r="D12" s="1">
        <f>MAX(D3:D7)</f>
        <v>4.7</v>
      </c>
      <c r="E12" s="4">
        <f>MAX(E3:E7)</f>
        <v>0.94</v>
      </c>
      <c r="F12" s="2"/>
      <c r="G12" s="4">
        <f>MAX(G3:G7)*0.01</f>
        <v>0</v>
      </c>
      <c r="H12" s="2"/>
      <c r="I12" s="4">
        <f>MAX(I3:I7)*0.01</f>
        <v>0</v>
      </c>
      <c r="J12" s="2"/>
      <c r="K12" s="4">
        <f>MAX(K3:K7)*0.01</f>
        <v>0.01</v>
      </c>
      <c r="L12" s="2"/>
      <c r="M12" s="4">
        <f>MAX(M3:M7)*0.01</f>
        <v>0.1</v>
      </c>
      <c r="N12" s="2"/>
      <c r="O12" s="4">
        <f>MAX(O3:O7)*0.01</f>
        <v>0.26</v>
      </c>
      <c r="P12" s="2"/>
      <c r="Q12" s="4">
        <f>MAX(Q3:Q7)*0.01</f>
        <v>0.77</v>
      </c>
      <c r="R12" s="2" t="s">
        <v>27</v>
      </c>
    </row>
    <row r="13" spans="1:18">
      <c r="D13" s="1"/>
      <c r="E13" s="4"/>
      <c r="F13" s="2">
        <f>SUM(F3:F7)</f>
        <v>0</v>
      </c>
      <c r="G13" s="4"/>
      <c r="H13" s="2">
        <f>SUM(H3:H7)</f>
        <v>0</v>
      </c>
      <c r="I13" s="4"/>
      <c r="J13" s="2">
        <f>SUM(J3:J7)</f>
        <v>1</v>
      </c>
      <c r="K13" s="4"/>
      <c r="L13" s="2">
        <f>SUM(L3:L7)</f>
        <v>27</v>
      </c>
      <c r="M13" s="4"/>
      <c r="N13" s="2">
        <f>SUM(N3:N7)</f>
        <v>73</v>
      </c>
      <c r="O13" s="4"/>
      <c r="P13" s="2">
        <f>SUM(P3:P7)</f>
        <v>249</v>
      </c>
      <c r="Q13" s="4"/>
      <c r="R13" s="2" t="s">
        <v>28</v>
      </c>
    </row>
    <row r="15" spans="1:18">
      <c r="A15" s="16" t="s">
        <v>29</v>
      </c>
      <c r="B15" s="16"/>
      <c r="C15" s="16"/>
      <c r="D15" s="16"/>
      <c r="E15" s="16"/>
      <c r="F15" s="16"/>
      <c r="G15" s="5"/>
      <c r="H15" s="5"/>
    </row>
    <row r="16" spans="1:18">
      <c r="A16" s="7" t="s">
        <v>1</v>
      </c>
      <c r="B16" s="7" t="s">
        <v>2</v>
      </c>
      <c r="C16" s="7" t="s">
        <v>3</v>
      </c>
      <c r="D16" s="8" t="s">
        <v>4</v>
      </c>
      <c r="E16" s="7" t="s">
        <v>5</v>
      </c>
      <c r="F16" s="16" t="s">
        <v>30</v>
      </c>
      <c r="G16" s="16"/>
      <c r="H16" s="7" t="s">
        <v>31</v>
      </c>
    </row>
    <row r="17" spans="1:18">
      <c r="A17" s="17" t="s">
        <v>32</v>
      </c>
      <c r="B17" s="17"/>
      <c r="C17" s="17"/>
      <c r="D17" s="17"/>
      <c r="E17" s="17"/>
      <c r="F17" s="17"/>
      <c r="G17" s="17"/>
      <c r="H17" s="17"/>
    </row>
    <row r="20" spans="1:18">
      <c r="A20" s="16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"/>
    </row>
    <row r="21" spans="1:18">
      <c r="A21" s="7" t="s">
        <v>1</v>
      </c>
      <c r="B21" s="7" t="s">
        <v>2</v>
      </c>
      <c r="C21" s="7" t="s">
        <v>3</v>
      </c>
      <c r="D21" s="8" t="s">
        <v>4</v>
      </c>
      <c r="E21" s="7" t="s">
        <v>5</v>
      </c>
      <c r="F21" s="16" t="s">
        <v>6</v>
      </c>
      <c r="G21" s="16"/>
      <c r="H21" s="16" t="s">
        <v>7</v>
      </c>
      <c r="I21" s="16"/>
      <c r="J21" s="16" t="s">
        <v>8</v>
      </c>
      <c r="K21" s="16"/>
      <c r="L21" s="16" t="s">
        <v>9</v>
      </c>
      <c r="M21" s="16"/>
      <c r="N21" s="16" t="s">
        <v>10</v>
      </c>
      <c r="O21" s="16"/>
      <c r="P21" s="16" t="s">
        <v>11</v>
      </c>
      <c r="Q21" s="16"/>
    </row>
    <row r="22" spans="1:18">
      <c r="A22" s="11" t="s">
        <v>12</v>
      </c>
      <c r="B22" s="11" t="s">
        <v>13</v>
      </c>
      <c r="C22" s="11">
        <v>46</v>
      </c>
      <c r="D22" s="12">
        <v>4.59</v>
      </c>
      <c r="E22" s="13">
        <v>0.92</v>
      </c>
      <c r="F22" s="11"/>
      <c r="G22" s="11"/>
      <c r="H22" s="11"/>
      <c r="I22" s="11"/>
      <c r="J22" s="11"/>
      <c r="K22" s="11"/>
      <c r="L22" s="11">
        <v>5</v>
      </c>
      <c r="M22" s="11">
        <v>11</v>
      </c>
      <c r="N22" s="11">
        <v>9</v>
      </c>
      <c r="O22" s="11">
        <v>20</v>
      </c>
      <c r="P22" s="11">
        <v>32</v>
      </c>
      <c r="Q22" s="11">
        <v>70</v>
      </c>
    </row>
    <row r="23" spans="1:18">
      <c r="A23" s="14" t="s">
        <v>12</v>
      </c>
      <c r="B23" s="14" t="s">
        <v>14</v>
      </c>
      <c r="C23" s="14">
        <v>46</v>
      </c>
      <c r="D23" s="9">
        <v>4.72</v>
      </c>
      <c r="E23" s="10">
        <v>0.94</v>
      </c>
      <c r="F23" s="14"/>
      <c r="G23" s="14"/>
      <c r="H23" s="14"/>
      <c r="I23" s="14"/>
      <c r="J23" s="14"/>
      <c r="K23" s="14"/>
      <c r="L23" s="14">
        <v>3</v>
      </c>
      <c r="M23" s="14">
        <v>7</v>
      </c>
      <c r="N23" s="14">
        <v>7</v>
      </c>
      <c r="O23" s="14">
        <v>15</v>
      </c>
      <c r="P23" s="14">
        <v>36</v>
      </c>
      <c r="Q23" s="14">
        <v>78</v>
      </c>
    </row>
    <row r="24" spans="1:18">
      <c r="A24" s="11" t="s">
        <v>12</v>
      </c>
      <c r="B24" s="11" t="s">
        <v>15</v>
      </c>
      <c r="C24" s="11">
        <v>46</v>
      </c>
      <c r="D24" s="12">
        <v>4.54</v>
      </c>
      <c r="E24" s="13">
        <v>0.91</v>
      </c>
      <c r="F24" s="11"/>
      <c r="G24" s="11"/>
      <c r="H24" s="11"/>
      <c r="I24" s="11"/>
      <c r="J24" s="11"/>
      <c r="K24" s="11"/>
      <c r="L24" s="11">
        <v>5</v>
      </c>
      <c r="M24" s="11">
        <v>11</v>
      </c>
      <c r="N24" s="11">
        <v>11</v>
      </c>
      <c r="O24" s="11">
        <v>24</v>
      </c>
      <c r="P24" s="11">
        <v>30</v>
      </c>
      <c r="Q24" s="11">
        <v>65</v>
      </c>
    </row>
    <row r="25" spans="1:18">
      <c r="A25" s="14" t="s">
        <v>12</v>
      </c>
      <c r="B25" s="14" t="s">
        <v>16</v>
      </c>
      <c r="C25" s="14">
        <v>46</v>
      </c>
      <c r="D25" s="9">
        <v>4.6500000000000004</v>
      </c>
      <c r="E25" s="10">
        <v>0.93</v>
      </c>
      <c r="F25" s="14"/>
      <c r="G25" s="14"/>
      <c r="H25" s="14"/>
      <c r="I25" s="14"/>
      <c r="J25" s="14"/>
      <c r="K25" s="14"/>
      <c r="L25" s="14">
        <v>4</v>
      </c>
      <c r="M25" s="14">
        <v>9</v>
      </c>
      <c r="N25" s="14">
        <v>8</v>
      </c>
      <c r="O25" s="14">
        <v>17</v>
      </c>
      <c r="P25" s="14">
        <v>34</v>
      </c>
      <c r="Q25" s="14">
        <v>74</v>
      </c>
    </row>
    <row r="26" spans="1:18">
      <c r="A26" s="11" t="s">
        <v>12</v>
      </c>
      <c r="B26" s="11" t="s">
        <v>17</v>
      </c>
      <c r="C26" s="11">
        <v>46</v>
      </c>
      <c r="D26" s="12">
        <v>4.59</v>
      </c>
      <c r="E26" s="13">
        <v>0.92</v>
      </c>
      <c r="F26" s="11"/>
      <c r="G26" s="11"/>
      <c r="H26" s="11"/>
      <c r="I26" s="11"/>
      <c r="J26" s="11">
        <v>1</v>
      </c>
      <c r="K26" s="11">
        <v>2</v>
      </c>
      <c r="L26" s="11">
        <v>4</v>
      </c>
      <c r="M26" s="11">
        <v>9</v>
      </c>
      <c r="N26" s="11">
        <v>8</v>
      </c>
      <c r="O26" s="11">
        <v>17</v>
      </c>
      <c r="P26" s="11">
        <v>33</v>
      </c>
      <c r="Q26" s="11">
        <v>72</v>
      </c>
    </row>
    <row r="28" spans="1:18">
      <c r="D28" s="18" t="s">
        <v>4</v>
      </c>
      <c r="E28" s="19" t="s">
        <v>5</v>
      </c>
      <c r="F28" s="3" t="s">
        <v>18</v>
      </c>
      <c r="G28" s="3" t="s">
        <v>19</v>
      </c>
      <c r="H28" s="3" t="s">
        <v>20</v>
      </c>
      <c r="I28" s="3" t="s">
        <v>19</v>
      </c>
      <c r="J28" s="3" t="s">
        <v>21</v>
      </c>
      <c r="K28" s="3" t="s">
        <v>19</v>
      </c>
      <c r="L28" s="3" t="s">
        <v>22</v>
      </c>
      <c r="M28" s="3" t="s">
        <v>19</v>
      </c>
      <c r="N28" s="3" t="s">
        <v>23</v>
      </c>
      <c r="O28" s="3" t="s">
        <v>19</v>
      </c>
      <c r="P28" s="3" t="s">
        <v>24</v>
      </c>
      <c r="Q28" s="3" t="s">
        <v>19</v>
      </c>
      <c r="R28" s="2"/>
    </row>
    <row r="29" spans="1:18">
      <c r="D29" s="1">
        <f>AVERAGE(D22:D26)</f>
        <v>4.6180000000000003</v>
      </c>
      <c r="E29" s="4">
        <f>AVERAGE(E22:E26)</f>
        <v>0.92400000000000004</v>
      </c>
      <c r="F29" s="2"/>
      <c r="G29" s="4" t="e">
        <f>AVERAGE(G22:G26)*0.01</f>
        <v>#DIV/0!</v>
      </c>
      <c r="H29" s="2"/>
      <c r="I29" s="4" t="e">
        <f>AVERAGE(I22:I26)*0.01</f>
        <v>#DIV/0!</v>
      </c>
      <c r="J29" s="2"/>
      <c r="K29" s="4">
        <f>AVERAGE(K22:K26)*0.01</f>
        <v>0.02</v>
      </c>
      <c r="L29" s="2"/>
      <c r="M29" s="4">
        <f>AVERAGE(M22:M26)*0.01</f>
        <v>9.4E-2</v>
      </c>
      <c r="N29" s="2"/>
      <c r="O29" s="4">
        <f>AVERAGE(O22:O26)*0.01</f>
        <v>0.18600000000000003</v>
      </c>
      <c r="P29" s="2"/>
      <c r="Q29" s="4">
        <f>AVERAGE(Q22:Q26)*0.01</f>
        <v>0.71799999999999997</v>
      </c>
      <c r="R29" s="2" t="s">
        <v>25</v>
      </c>
    </row>
    <row r="30" spans="1:18">
      <c r="D30" s="1">
        <f>MIN(D22:D26)</f>
        <v>4.54</v>
      </c>
      <c r="E30" s="4">
        <f>MIN(E22:E26)</f>
        <v>0.91</v>
      </c>
      <c r="F30" s="2"/>
      <c r="G30" s="4">
        <f>MIN(G22:G26)*0.01</f>
        <v>0</v>
      </c>
      <c r="H30" s="2"/>
      <c r="I30" s="4">
        <f>MIN(I22:I26)*0.01</f>
        <v>0</v>
      </c>
      <c r="J30" s="2"/>
      <c r="K30" s="4">
        <f>MIN(K22:K26)*0.01</f>
        <v>0.02</v>
      </c>
      <c r="L30" s="2"/>
      <c r="M30" s="4">
        <f>MIN(M22:M26)*0.01</f>
        <v>7.0000000000000007E-2</v>
      </c>
      <c r="N30" s="2"/>
      <c r="O30" s="4">
        <f>MIN(O22:O26)*0.01</f>
        <v>0.15</v>
      </c>
      <c r="P30" s="2"/>
      <c r="Q30" s="4">
        <f>MIN(Q22:Q26)*0.01</f>
        <v>0.65</v>
      </c>
      <c r="R30" s="2" t="s">
        <v>26</v>
      </c>
    </row>
    <row r="31" spans="1:18">
      <c r="D31" s="1">
        <f>MAX(D22:D26)</f>
        <v>4.72</v>
      </c>
      <c r="E31" s="4">
        <f>MAX(E22:E26)</f>
        <v>0.94</v>
      </c>
      <c r="F31" s="2"/>
      <c r="G31" s="4">
        <f>MAX(G22:G26)*0.01</f>
        <v>0</v>
      </c>
      <c r="H31" s="2"/>
      <c r="I31" s="4">
        <f>MAX(I22:I26)*0.01</f>
        <v>0</v>
      </c>
      <c r="J31" s="2"/>
      <c r="K31" s="4">
        <f>MAX(K22:K26)*0.01</f>
        <v>0.02</v>
      </c>
      <c r="L31" s="2"/>
      <c r="M31" s="4">
        <f>MAX(M22:M26)*0.01</f>
        <v>0.11</v>
      </c>
      <c r="N31" s="2"/>
      <c r="O31" s="4">
        <f>MAX(O22:O26)*0.01</f>
        <v>0.24</v>
      </c>
      <c r="P31" s="2"/>
      <c r="Q31" s="4">
        <f>MAX(Q22:Q26)*0.01</f>
        <v>0.78</v>
      </c>
      <c r="R31" s="2" t="s">
        <v>27</v>
      </c>
    </row>
    <row r="32" spans="1:18">
      <c r="D32" s="1"/>
      <c r="E32" s="4"/>
      <c r="F32" s="2">
        <f>SUM(F22:F26)</f>
        <v>0</v>
      </c>
      <c r="G32" s="4"/>
      <c r="H32" s="2">
        <f>SUM(H22:H26)</f>
        <v>0</v>
      </c>
      <c r="I32" s="4"/>
      <c r="J32" s="2">
        <f>SUM(J22:J26)</f>
        <v>1</v>
      </c>
      <c r="K32" s="4"/>
      <c r="L32" s="2">
        <f>SUM(L22:L26)</f>
        <v>21</v>
      </c>
      <c r="M32" s="4"/>
      <c r="N32" s="2">
        <f>SUM(N22:N26)</f>
        <v>43</v>
      </c>
      <c r="O32" s="4"/>
      <c r="P32" s="2">
        <f>SUM(P22:P26)</f>
        <v>165</v>
      </c>
      <c r="Q32" s="4"/>
      <c r="R32" s="2" t="s">
        <v>28</v>
      </c>
    </row>
    <row r="34" spans="1:18">
      <c r="A34" s="16" t="s">
        <v>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5"/>
    </row>
    <row r="35" spans="1:18">
      <c r="A35" s="7" t="s">
        <v>1</v>
      </c>
      <c r="B35" s="7" t="s">
        <v>2</v>
      </c>
      <c r="C35" s="7" t="s">
        <v>3</v>
      </c>
      <c r="D35" s="8" t="s">
        <v>4</v>
      </c>
      <c r="E35" s="7" t="s">
        <v>5</v>
      </c>
      <c r="F35" s="16" t="s">
        <v>6</v>
      </c>
      <c r="G35" s="16"/>
      <c r="H35" s="16" t="s">
        <v>7</v>
      </c>
      <c r="I35" s="16"/>
      <c r="J35" s="16" t="s">
        <v>8</v>
      </c>
      <c r="K35" s="16"/>
      <c r="L35" s="16" t="s">
        <v>9</v>
      </c>
      <c r="M35" s="16"/>
      <c r="N35" s="16" t="s">
        <v>10</v>
      </c>
      <c r="O35" s="16"/>
      <c r="P35" s="16" t="s">
        <v>11</v>
      </c>
      <c r="Q35" s="16"/>
    </row>
    <row r="36" spans="1:18">
      <c r="A36" s="11" t="s">
        <v>12</v>
      </c>
      <c r="B36" s="11" t="s">
        <v>13</v>
      </c>
      <c r="C36" s="11">
        <v>24</v>
      </c>
      <c r="D36" s="12">
        <v>4.63</v>
      </c>
      <c r="E36" s="13">
        <v>0.92</v>
      </c>
      <c r="F36" s="11"/>
      <c r="G36" s="11"/>
      <c r="H36" s="11"/>
      <c r="I36" s="11"/>
      <c r="J36" s="11"/>
      <c r="K36" s="11"/>
      <c r="L36" s="11">
        <v>2</v>
      </c>
      <c r="M36" s="11">
        <v>8</v>
      </c>
      <c r="N36" s="11">
        <v>5</v>
      </c>
      <c r="O36" s="11">
        <v>21</v>
      </c>
      <c r="P36" s="11">
        <v>17</v>
      </c>
      <c r="Q36" s="11">
        <v>71</v>
      </c>
    </row>
    <row r="37" spans="1:18">
      <c r="A37" s="14" t="s">
        <v>12</v>
      </c>
      <c r="B37" s="14" t="s">
        <v>14</v>
      </c>
      <c r="C37" s="14">
        <v>24</v>
      </c>
      <c r="D37" s="9">
        <v>4.67</v>
      </c>
      <c r="E37" s="10">
        <v>0.93</v>
      </c>
      <c r="F37" s="14"/>
      <c r="G37" s="14"/>
      <c r="H37" s="14"/>
      <c r="I37" s="14"/>
      <c r="J37" s="14"/>
      <c r="K37" s="14"/>
      <c r="L37" s="14">
        <v>2</v>
      </c>
      <c r="M37" s="14">
        <v>8</v>
      </c>
      <c r="N37" s="14">
        <v>4</v>
      </c>
      <c r="O37" s="14">
        <v>17</v>
      </c>
      <c r="P37" s="14">
        <v>18</v>
      </c>
      <c r="Q37" s="14">
        <v>75</v>
      </c>
    </row>
    <row r="38" spans="1:18">
      <c r="A38" s="11" t="s">
        <v>12</v>
      </c>
      <c r="B38" s="11" t="s">
        <v>15</v>
      </c>
      <c r="C38" s="11">
        <v>24</v>
      </c>
      <c r="D38" s="12">
        <v>4.63</v>
      </c>
      <c r="E38" s="13">
        <v>0.92</v>
      </c>
      <c r="F38" s="11"/>
      <c r="G38" s="11"/>
      <c r="H38" s="11"/>
      <c r="I38" s="11"/>
      <c r="J38" s="11"/>
      <c r="K38" s="11"/>
      <c r="L38" s="11">
        <v>1</v>
      </c>
      <c r="M38" s="11">
        <v>4</v>
      </c>
      <c r="N38" s="11">
        <v>7</v>
      </c>
      <c r="O38" s="11">
        <v>29</v>
      </c>
      <c r="P38" s="11">
        <v>16</v>
      </c>
      <c r="Q38" s="11">
        <v>67</v>
      </c>
    </row>
    <row r="39" spans="1:18">
      <c r="A39" s="14" t="s">
        <v>12</v>
      </c>
      <c r="B39" s="14" t="s">
        <v>16</v>
      </c>
      <c r="C39" s="14">
        <v>24</v>
      </c>
      <c r="D39" s="9">
        <v>4.79</v>
      </c>
      <c r="E39" s="10">
        <v>0.96</v>
      </c>
      <c r="F39" s="14"/>
      <c r="G39" s="14"/>
      <c r="H39" s="14"/>
      <c r="I39" s="14"/>
      <c r="J39" s="14"/>
      <c r="K39" s="14"/>
      <c r="L39" s="14"/>
      <c r="M39" s="14"/>
      <c r="N39" s="14">
        <v>5</v>
      </c>
      <c r="O39" s="14">
        <v>21</v>
      </c>
      <c r="P39" s="14">
        <v>19</v>
      </c>
      <c r="Q39" s="14">
        <v>79</v>
      </c>
    </row>
    <row r="40" spans="1:18">
      <c r="A40" s="11" t="s">
        <v>12</v>
      </c>
      <c r="B40" s="11" t="s">
        <v>17</v>
      </c>
      <c r="C40" s="11">
        <v>24</v>
      </c>
      <c r="D40" s="12">
        <v>4.54</v>
      </c>
      <c r="E40" s="13">
        <v>0.91</v>
      </c>
      <c r="F40" s="11"/>
      <c r="G40" s="11"/>
      <c r="H40" s="11"/>
      <c r="I40" s="11"/>
      <c r="J40" s="11"/>
      <c r="K40" s="11"/>
      <c r="L40" s="11">
        <v>1</v>
      </c>
      <c r="M40" s="11">
        <v>4</v>
      </c>
      <c r="N40" s="11">
        <v>9</v>
      </c>
      <c r="O40" s="11">
        <v>38</v>
      </c>
      <c r="P40" s="11">
        <v>14</v>
      </c>
      <c r="Q40" s="11">
        <v>58</v>
      </c>
    </row>
    <row r="42" spans="1:18">
      <c r="D42" s="18" t="s">
        <v>4</v>
      </c>
      <c r="E42" s="19" t="s">
        <v>5</v>
      </c>
      <c r="F42" s="3" t="s">
        <v>18</v>
      </c>
      <c r="G42" s="3" t="s">
        <v>19</v>
      </c>
      <c r="H42" s="3" t="s">
        <v>20</v>
      </c>
      <c r="I42" s="3" t="s">
        <v>19</v>
      </c>
      <c r="J42" s="3" t="s">
        <v>21</v>
      </c>
      <c r="K42" s="3" t="s">
        <v>19</v>
      </c>
      <c r="L42" s="3" t="s">
        <v>22</v>
      </c>
      <c r="M42" s="3" t="s">
        <v>19</v>
      </c>
      <c r="N42" s="3" t="s">
        <v>23</v>
      </c>
      <c r="O42" s="3" t="s">
        <v>19</v>
      </c>
      <c r="P42" s="3" t="s">
        <v>24</v>
      </c>
      <c r="Q42" s="3" t="s">
        <v>19</v>
      </c>
      <c r="R42" s="2"/>
    </row>
    <row r="43" spans="1:18">
      <c r="D43" s="1">
        <f>AVERAGE(D36:D40)</f>
        <v>4.6519999999999992</v>
      </c>
      <c r="E43" s="4">
        <f>AVERAGE(E36:E40)</f>
        <v>0.92799999999999994</v>
      </c>
      <c r="F43" s="2"/>
      <c r="G43" s="4" t="e">
        <f>AVERAGE(G36:G40)*0.01</f>
        <v>#DIV/0!</v>
      </c>
      <c r="H43" s="2"/>
      <c r="I43" s="4" t="e">
        <f>AVERAGE(I36:I40)*0.01</f>
        <v>#DIV/0!</v>
      </c>
      <c r="J43" s="2"/>
      <c r="K43" s="4" t="e">
        <f>AVERAGE(K36:K40)*0.01</f>
        <v>#DIV/0!</v>
      </c>
      <c r="L43" s="2"/>
      <c r="M43" s="4">
        <f>AVERAGE(M36:M40)*0.01</f>
        <v>0.06</v>
      </c>
      <c r="N43" s="2"/>
      <c r="O43" s="4">
        <f>AVERAGE(O36:O40)*0.01</f>
        <v>0.252</v>
      </c>
      <c r="P43" s="2"/>
      <c r="Q43" s="4">
        <f>AVERAGE(Q36:Q40)*0.01</f>
        <v>0.70000000000000007</v>
      </c>
      <c r="R43" s="2" t="s">
        <v>25</v>
      </c>
    </row>
    <row r="44" spans="1:18">
      <c r="D44" s="1">
        <f>MIN(D36:D40)</f>
        <v>4.54</v>
      </c>
      <c r="E44" s="4">
        <f>MIN(E36:E40)</f>
        <v>0.91</v>
      </c>
      <c r="F44" s="2"/>
      <c r="G44" s="4">
        <f>MIN(G36:G40)*0.01</f>
        <v>0</v>
      </c>
      <c r="H44" s="2"/>
      <c r="I44" s="4">
        <f>MIN(I36:I40)*0.01</f>
        <v>0</v>
      </c>
      <c r="J44" s="2"/>
      <c r="K44" s="4">
        <f>MIN(K36:K40)*0.01</f>
        <v>0</v>
      </c>
      <c r="L44" s="2"/>
      <c r="M44" s="4">
        <f>MIN(M36:M40)*0.01</f>
        <v>0.04</v>
      </c>
      <c r="N44" s="2"/>
      <c r="O44" s="4">
        <f>MIN(O36:O40)*0.01</f>
        <v>0.17</v>
      </c>
      <c r="P44" s="2"/>
      <c r="Q44" s="4">
        <f>MIN(Q36:Q40)*0.01</f>
        <v>0.57999999999999996</v>
      </c>
      <c r="R44" s="2" t="s">
        <v>26</v>
      </c>
    </row>
    <row r="45" spans="1:18">
      <c r="D45" s="1">
        <f>MAX(D36:D40)</f>
        <v>4.79</v>
      </c>
      <c r="E45" s="4">
        <f>MAX(E36:E40)</f>
        <v>0.96</v>
      </c>
      <c r="F45" s="2"/>
      <c r="G45" s="4">
        <f>MAX(G36:G40)*0.01</f>
        <v>0</v>
      </c>
      <c r="H45" s="2"/>
      <c r="I45" s="4">
        <f>MAX(I36:I40)*0.01</f>
        <v>0</v>
      </c>
      <c r="J45" s="2"/>
      <c r="K45" s="4">
        <f>MAX(K36:K40)*0.01</f>
        <v>0</v>
      </c>
      <c r="L45" s="2"/>
      <c r="M45" s="4">
        <f>MAX(M36:M40)*0.01</f>
        <v>0.08</v>
      </c>
      <c r="N45" s="2"/>
      <c r="O45" s="4">
        <f>MAX(O36:O40)*0.01</f>
        <v>0.38</v>
      </c>
      <c r="P45" s="2"/>
      <c r="Q45" s="4">
        <f>MAX(Q36:Q40)*0.01</f>
        <v>0.79</v>
      </c>
      <c r="R45" s="2" t="s">
        <v>27</v>
      </c>
    </row>
    <row r="46" spans="1:18">
      <c r="D46" s="1"/>
      <c r="E46" s="4"/>
      <c r="F46" s="2">
        <f>SUM(F36:F40)</f>
        <v>0</v>
      </c>
      <c r="G46" s="4"/>
      <c r="H46" s="2">
        <f>SUM(H36:H40)</f>
        <v>0</v>
      </c>
      <c r="I46" s="4"/>
      <c r="J46" s="2">
        <f>SUM(J36:J40)</f>
        <v>0</v>
      </c>
      <c r="K46" s="4"/>
      <c r="L46" s="2">
        <f>SUM(L36:L40)</f>
        <v>6</v>
      </c>
      <c r="M46" s="4"/>
      <c r="N46" s="2">
        <f>SUM(N36:N40)</f>
        <v>30</v>
      </c>
      <c r="O46" s="4"/>
      <c r="P46" s="2">
        <f>SUM(P36:P40)</f>
        <v>84</v>
      </c>
      <c r="Q46" s="4"/>
      <c r="R46" s="2" t="s">
        <v>28</v>
      </c>
    </row>
  </sheetData>
  <mergeCells count="24">
    <mergeCell ref="A34:P34"/>
    <mergeCell ref="F35:G35"/>
    <mergeCell ref="H35:I35"/>
    <mergeCell ref="J35:K35"/>
    <mergeCell ref="L35:M35"/>
    <mergeCell ref="N35:O35"/>
    <mergeCell ref="P35:Q35"/>
    <mergeCell ref="A15:F15"/>
    <mergeCell ref="F16:G16"/>
    <mergeCell ref="A17:H17"/>
    <mergeCell ref="A20:P20"/>
    <mergeCell ref="F21:G21"/>
    <mergeCell ref="H21:I21"/>
    <mergeCell ref="J21:K21"/>
    <mergeCell ref="L21:M21"/>
    <mergeCell ref="N21:O21"/>
    <mergeCell ref="P21:Q21"/>
    <mergeCell ref="A1:P1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2021-03-22T19:03:34Z</dcterms:created>
  <dcterms:modified xsi:type="dcterms:W3CDTF">2021-04-05T15:09:13Z</dcterms:modified>
  <cp:category/>
  <cp:contentStatus/>
</cp:coreProperties>
</file>